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financijski izvještaj 2024\"/>
    </mc:Choice>
  </mc:AlternateContent>
  <xr:revisionPtr revIDLastSave="0" documentId="13_ncr:1_{0D88469F-6367-4E0A-94E5-5F487AC5E34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G306" i="9"/>
  <c r="F306" i="9"/>
  <c r="E306" i="9"/>
  <c r="B306" i="9" s="1"/>
  <c r="H305" i="9"/>
  <c r="E305" i="9" s="1"/>
  <c r="B305" i="9" s="1"/>
  <c r="G305" i="9"/>
  <c r="F305" i="9"/>
  <c r="H304" i="9"/>
  <c r="G304" i="9"/>
  <c r="E304" i="9" s="1"/>
  <c r="B304" i="9" s="1"/>
  <c r="F304" i="9"/>
  <c r="H303" i="9"/>
  <c r="G303" i="9"/>
  <c r="F303" i="9"/>
  <c r="H302" i="9"/>
  <c r="G302" i="9"/>
  <c r="F302" i="9"/>
  <c r="E302" i="9"/>
  <c r="B302" i="9" s="1"/>
  <c r="H301" i="9"/>
  <c r="G301" i="9"/>
  <c r="F301" i="9"/>
  <c r="H300" i="9"/>
  <c r="G300" i="9"/>
  <c r="F300" i="9"/>
  <c r="H299" i="9"/>
  <c r="G299" i="9"/>
  <c r="F299" i="9"/>
  <c r="E299" i="9"/>
  <c r="B299" i="9"/>
  <c r="H298" i="9"/>
  <c r="G298" i="9"/>
  <c r="F298" i="9"/>
  <c r="H297" i="9"/>
  <c r="G297" i="9"/>
  <c r="F297" i="9"/>
  <c r="B297" i="9" s="1"/>
  <c r="E297" i="9"/>
  <c r="H296" i="9"/>
  <c r="G296" i="9"/>
  <c r="F296" i="9"/>
  <c r="H295" i="9"/>
  <c r="E295" i="9" s="1"/>
  <c r="B295" i="9" s="1"/>
  <c r="G295" i="9"/>
  <c r="F295" i="9"/>
  <c r="H294" i="9"/>
  <c r="G294" i="9"/>
  <c r="E294" i="9" s="1"/>
  <c r="B294" i="9" s="1"/>
  <c r="F294" i="9"/>
  <c r="H293" i="9"/>
  <c r="G293" i="9"/>
  <c r="F293" i="9"/>
  <c r="H292" i="9"/>
  <c r="G292" i="9"/>
  <c r="E292" i="9" s="1"/>
  <c r="B292" i="9" s="1"/>
  <c r="F292" i="9"/>
  <c r="F291" i="9"/>
  <c r="F290" i="9"/>
  <c r="H289" i="9"/>
  <c r="G289" i="9"/>
  <c r="E289" i="9" s="1"/>
  <c r="B289" i="9" s="1"/>
  <c r="F289" i="9"/>
  <c r="H288" i="9"/>
  <c r="G288" i="9"/>
  <c r="E288" i="9" s="1"/>
  <c r="B288" i="9" s="1"/>
  <c r="F288" i="9"/>
  <c r="H287" i="9"/>
  <c r="G287" i="9"/>
  <c r="F287" i="9"/>
  <c r="H286" i="9"/>
  <c r="G286" i="9"/>
  <c r="F286" i="9"/>
  <c r="F285" i="9"/>
  <c r="H284" i="9"/>
  <c r="G284" i="9"/>
  <c r="E284" i="9" s="1"/>
  <c r="B284" i="9" s="1"/>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E266" i="9"/>
  <c r="B266" i="9" s="1"/>
  <c r="M265" i="9"/>
  <c r="L265" i="9"/>
  <c r="F265" i="9" s="1"/>
  <c r="E265" i="9"/>
  <c r="B265" i="9" s="1"/>
  <c r="M264" i="9"/>
  <c r="L264" i="9"/>
  <c r="F264" i="9" s="1"/>
  <c r="B264" i="9" s="1"/>
  <c r="E264" i="9"/>
  <c r="M263" i="9"/>
  <c r="L263" i="9"/>
  <c r="F263" i="9" s="1"/>
  <c r="E263" i="9"/>
  <c r="M262" i="9"/>
  <c r="L262" i="9"/>
  <c r="F262" i="9"/>
  <c r="B262" i="9" s="1"/>
  <c r="E262" i="9"/>
  <c r="M261" i="9"/>
  <c r="L261" i="9"/>
  <c r="F261" i="9" s="1"/>
  <c r="B261" i="9" s="1"/>
  <c r="E261" i="9"/>
  <c r="M260" i="9"/>
  <c r="F260" i="9" s="1"/>
  <c r="L260" i="9"/>
  <c r="E260" i="9"/>
  <c r="B260" i="9"/>
  <c r="M259" i="9"/>
  <c r="L259" i="9"/>
  <c r="F259" i="9"/>
  <c r="E259" i="9"/>
  <c r="B259" i="9" s="1"/>
  <c r="M258" i="9"/>
  <c r="L258" i="9"/>
  <c r="F258" i="9"/>
  <c r="E258" i="9"/>
  <c r="M257" i="9"/>
  <c r="L257" i="9"/>
  <c r="F257" i="9" s="1"/>
  <c r="E257" i="9"/>
  <c r="B257" i="9" s="1"/>
  <c r="M256" i="9"/>
  <c r="L256" i="9"/>
  <c r="E256" i="9"/>
  <c r="M255" i="9"/>
  <c r="L255" i="9"/>
  <c r="F255" i="9" s="1"/>
  <c r="E255" i="9"/>
  <c r="B255" i="9" s="1"/>
  <c r="M254" i="9"/>
  <c r="L254" i="9"/>
  <c r="F254" i="9"/>
  <c r="B254" i="9" s="1"/>
  <c r="E254" i="9"/>
  <c r="M253" i="9"/>
  <c r="L253" i="9"/>
  <c r="F253" i="9" s="1"/>
  <c r="B253" i="9" s="1"/>
  <c r="E253" i="9"/>
  <c r="M252" i="9"/>
  <c r="L252" i="9"/>
  <c r="F252" i="9" s="1"/>
  <c r="E252" i="9"/>
  <c r="B252" i="9"/>
  <c r="M251" i="9"/>
  <c r="L251" i="9"/>
  <c r="F251" i="9"/>
  <c r="E251" i="9"/>
  <c r="B251" i="9" s="1"/>
  <c r="M250" i="9"/>
  <c r="L250" i="9"/>
  <c r="F250" i="9"/>
  <c r="E250" i="9"/>
  <c r="B250" i="9" s="1"/>
  <c r="M249" i="9"/>
  <c r="L249" i="9"/>
  <c r="F249" i="9" s="1"/>
  <c r="E249" i="9"/>
  <c r="B249" i="9" s="1"/>
  <c r="M248" i="9"/>
  <c r="L248" i="9"/>
  <c r="F248" i="9" s="1"/>
  <c r="B248" i="9" s="1"/>
  <c r="E248" i="9"/>
  <c r="M247" i="9"/>
  <c r="L247" i="9"/>
  <c r="F247" i="9" s="1"/>
  <c r="E247" i="9"/>
  <c r="M246" i="9"/>
  <c r="L246" i="9"/>
  <c r="F246" i="9"/>
  <c r="B246" i="9" s="1"/>
  <c r="E246" i="9"/>
  <c r="M245" i="9"/>
  <c r="L245" i="9"/>
  <c r="F245" i="9" s="1"/>
  <c r="B245" i="9" s="1"/>
  <c r="E245" i="9"/>
  <c r="M244" i="9"/>
  <c r="L244" i="9"/>
  <c r="F244" i="9" s="1"/>
  <c r="E244" i="9"/>
  <c r="B244" i="9"/>
  <c r="M243" i="9"/>
  <c r="L243" i="9"/>
  <c r="F243" i="9"/>
  <c r="E243" i="9"/>
  <c r="B243" i="9" s="1"/>
  <c r="M242" i="9"/>
  <c r="L242" i="9"/>
  <c r="F242" i="9"/>
  <c r="E242" i="9"/>
  <c r="M241" i="9"/>
  <c r="L241" i="9"/>
  <c r="F241" i="9" s="1"/>
  <c r="E241" i="9"/>
  <c r="B241" i="9" s="1"/>
  <c r="M240" i="9"/>
  <c r="L240" i="9"/>
  <c r="E240" i="9"/>
  <c r="M239" i="9"/>
  <c r="L239" i="9"/>
  <c r="F239" i="9" s="1"/>
  <c r="E239" i="9"/>
  <c r="B239" i="9" s="1"/>
  <c r="M238" i="9"/>
  <c r="L238" i="9"/>
  <c r="F238" i="9"/>
  <c r="B238" i="9" s="1"/>
  <c r="E238" i="9"/>
  <c r="M237" i="9"/>
  <c r="L237" i="9"/>
  <c r="F237" i="9" s="1"/>
  <c r="B237" i="9" s="1"/>
  <c r="E237" i="9"/>
  <c r="M236" i="9"/>
  <c r="L236" i="9"/>
  <c r="F236" i="9" s="1"/>
  <c r="E236" i="9"/>
  <c r="B236" i="9"/>
  <c r="M235" i="9"/>
  <c r="L235" i="9"/>
  <c r="F235" i="9"/>
  <c r="E235" i="9"/>
  <c r="B235" i="9" s="1"/>
  <c r="M234" i="9"/>
  <c r="L234" i="9"/>
  <c r="F234" i="9"/>
  <c r="E234" i="9"/>
  <c r="B234" i="9" s="1"/>
  <c r="M233" i="9"/>
  <c r="L233" i="9"/>
  <c r="F233" i="9" s="1"/>
  <c r="E233" i="9"/>
  <c r="B233" i="9" s="1"/>
  <c r="M232" i="9"/>
  <c r="L232" i="9"/>
  <c r="F232" i="9" s="1"/>
  <c r="B232" i="9" s="1"/>
  <c r="E232" i="9"/>
  <c r="M231" i="9"/>
  <c r="L231" i="9"/>
  <c r="F231" i="9" s="1"/>
  <c r="E231" i="9"/>
  <c r="M230" i="9"/>
  <c r="L230" i="9"/>
  <c r="F230" i="9"/>
  <c r="B230" i="9" s="1"/>
  <c r="E230" i="9"/>
  <c r="M229" i="9"/>
  <c r="L229" i="9"/>
  <c r="F229" i="9" s="1"/>
  <c r="B229" i="9" s="1"/>
  <c r="E229" i="9"/>
  <c r="M228" i="9"/>
  <c r="F228" i="9" s="1"/>
  <c r="L228" i="9"/>
  <c r="E228" i="9"/>
  <c r="B228" i="9"/>
  <c r="M227" i="9"/>
  <c r="L227" i="9"/>
  <c r="F227" i="9"/>
  <c r="E227" i="9"/>
  <c r="B227" i="9" s="1"/>
  <c r="M226" i="9"/>
  <c r="L226" i="9"/>
  <c r="F226" i="9"/>
  <c r="E226" i="9"/>
  <c r="B226" i="9" s="1"/>
  <c r="M225" i="9"/>
  <c r="L225" i="9"/>
  <c r="F225" i="9" s="1"/>
  <c r="E225" i="9"/>
  <c r="B225" i="9" s="1"/>
  <c r="M224" i="9"/>
  <c r="L224" i="9"/>
  <c r="E224" i="9"/>
  <c r="M223" i="9"/>
  <c r="L223" i="9"/>
  <c r="E223" i="9"/>
  <c r="M222" i="9"/>
  <c r="L222" i="9"/>
  <c r="F222" i="9"/>
  <c r="B222" i="9" s="1"/>
  <c r="E222" i="9"/>
  <c r="M221" i="9"/>
  <c r="L221" i="9"/>
  <c r="F221" i="9" s="1"/>
  <c r="B221" i="9" s="1"/>
  <c r="E221" i="9"/>
  <c r="M220" i="9"/>
  <c r="F220" i="9" s="1"/>
  <c r="B220" i="9" s="1"/>
  <c r="L220" i="9"/>
  <c r="E220" i="9"/>
  <c r="M219" i="9"/>
  <c r="F219" i="9" s="1"/>
  <c r="L219" i="9"/>
  <c r="E219" i="9"/>
  <c r="M218" i="9"/>
  <c r="F218" i="9" s="1"/>
  <c r="L218" i="9"/>
  <c r="E218" i="9"/>
  <c r="M217" i="9"/>
  <c r="L217" i="9"/>
  <c r="E217" i="9"/>
  <c r="M216" i="9"/>
  <c r="L216" i="9"/>
  <c r="F216" i="9" s="1"/>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G157" i="9"/>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G151" i="9"/>
  <c r="E151" i="9" s="1"/>
  <c r="F151" i="9"/>
  <c r="B151" i="9"/>
  <c r="H150" i="9"/>
  <c r="G150" i="9"/>
  <c r="F150" i="9"/>
  <c r="E150" i="9"/>
  <c r="B150" i="9" s="1"/>
  <c r="H149" i="9"/>
  <c r="E149" i="9" s="1"/>
  <c r="G149" i="9"/>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E141" i="9" s="1"/>
  <c r="G141" i="9"/>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G135" i="9"/>
  <c r="E135" i="9" s="1"/>
  <c r="F135" i="9"/>
  <c r="B135" i="9"/>
  <c r="H134" i="9"/>
  <c r="G134" i="9"/>
  <c r="F134" i="9"/>
  <c r="E134" i="9"/>
  <c r="B134" i="9" s="1"/>
  <c r="H133" i="9"/>
  <c r="E133" i="9" s="1"/>
  <c r="B133" i="9" s="1"/>
  <c r="G133" i="9"/>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G127" i="9"/>
  <c r="E127" i="9" s="1"/>
  <c r="F127" i="9"/>
  <c r="B127" i="9"/>
  <c r="H126" i="9"/>
  <c r="G126" i="9"/>
  <c r="F126" i="9"/>
  <c r="E126" i="9"/>
  <c r="B126" i="9" s="1"/>
  <c r="H125" i="9"/>
  <c r="E125" i="9" s="1"/>
  <c r="B125" i="9" s="1"/>
  <c r="G125" i="9"/>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G119" i="9"/>
  <c r="E119" i="9" s="1"/>
  <c r="B119" i="9" s="1"/>
  <c r="F119" i="9"/>
  <c r="H118" i="9"/>
  <c r="G118" i="9"/>
  <c r="F118" i="9"/>
  <c r="E118" i="9"/>
  <c r="B118" i="9" s="1"/>
  <c r="H117" i="9"/>
  <c r="E117" i="9" s="1"/>
  <c r="G117" i="9"/>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G111" i="9"/>
  <c r="E111" i="9" s="1"/>
  <c r="F111" i="9"/>
  <c r="B111" i="9"/>
  <c r="H110" i="9"/>
  <c r="G110" i="9"/>
  <c r="F110" i="9"/>
  <c r="E110" i="9"/>
  <c r="B110" i="9" s="1"/>
  <c r="H109" i="9"/>
  <c r="E109" i="9" s="1"/>
  <c r="B109" i="9" s="1"/>
  <c r="G109" i="9"/>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G103" i="9"/>
  <c r="E103" i="9" s="1"/>
  <c r="F103" i="9"/>
  <c r="B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F91" i="9"/>
  <c r="H90" i="9"/>
  <c r="G90" i="9"/>
  <c r="F90" i="9"/>
  <c r="E90" i="9"/>
  <c r="B90" i="9" s="1"/>
  <c r="H89" i="9"/>
  <c r="G89" i="9"/>
  <c r="E89" i="9" s="1"/>
  <c r="B89" i="9" s="1"/>
  <c r="F89" i="9"/>
  <c r="H88" i="9"/>
  <c r="G88" i="9"/>
  <c r="E88" i="9" s="1"/>
  <c r="B88" i="9" s="1"/>
  <c r="F88" i="9"/>
  <c r="H87" i="9"/>
  <c r="G87" i="9"/>
  <c r="E87" i="9" s="1"/>
  <c r="F87" i="9"/>
  <c r="B87" i="9"/>
  <c r="H86" i="9"/>
  <c r="G86" i="9"/>
  <c r="F86" i="9"/>
  <c r="E86" i="9"/>
  <c r="B86" i="9" s="1"/>
  <c r="H85" i="9"/>
  <c r="G85" i="9"/>
  <c r="F85" i="9"/>
  <c r="E85" i="9"/>
  <c r="B85" i="9" s="1"/>
  <c r="H84" i="9"/>
  <c r="G84" i="9"/>
  <c r="E84" i="9" s="1"/>
  <c r="B84" i="9" s="1"/>
  <c r="F84" i="9"/>
  <c r="H83" i="9"/>
  <c r="G83" i="9"/>
  <c r="F83" i="9"/>
  <c r="H82" i="9"/>
  <c r="G82" i="9"/>
  <c r="F82" i="9"/>
  <c r="E82" i="9"/>
  <c r="B82" i="9" s="1"/>
  <c r="H81" i="9"/>
  <c r="G81" i="9"/>
  <c r="E81" i="9" s="1"/>
  <c r="B81" i="9" s="1"/>
  <c r="F81" i="9"/>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F75" i="9"/>
  <c r="H74" i="9"/>
  <c r="G74" i="9"/>
  <c r="F74" i="9"/>
  <c r="E74" i="9"/>
  <c r="B74" i="9" s="1"/>
  <c r="H73" i="9"/>
  <c r="G73" i="9"/>
  <c r="E73" i="9" s="1"/>
  <c r="B73" i="9" s="1"/>
  <c r="F73" i="9"/>
  <c r="H72" i="9"/>
  <c r="G72" i="9"/>
  <c r="E72" i="9" s="1"/>
  <c r="B72" i="9" s="1"/>
  <c r="F72" i="9"/>
  <c r="H71" i="9"/>
  <c r="G71" i="9"/>
  <c r="E71" i="9" s="1"/>
  <c r="F71" i="9"/>
  <c r="B71" i="9"/>
  <c r="H70" i="9"/>
  <c r="G70" i="9"/>
  <c r="F70" i="9"/>
  <c r="E70" i="9"/>
  <c r="B70" i="9" s="1"/>
  <c r="H69" i="9"/>
  <c r="G69" i="9"/>
  <c r="F69" i="9"/>
  <c r="E69" i="9"/>
  <c r="B69" i="9" s="1"/>
  <c r="H68" i="9"/>
  <c r="G68" i="9"/>
  <c r="E68" i="9" s="1"/>
  <c r="B68" i="9" s="1"/>
  <c r="F68" i="9"/>
  <c r="H67" i="9"/>
  <c r="G67" i="9"/>
  <c r="F67" i="9"/>
  <c r="H66" i="9"/>
  <c r="G66" i="9"/>
  <c r="F66" i="9"/>
  <c r="E66" i="9"/>
  <c r="B66" i="9" s="1"/>
  <c r="H65" i="9"/>
  <c r="G65" i="9"/>
  <c r="E65" i="9" s="1"/>
  <c r="B65" i="9" s="1"/>
  <c r="F65" i="9"/>
  <c r="H64" i="9"/>
  <c r="G64" i="9"/>
  <c r="E64" i="9" s="1"/>
  <c r="B64" i="9" s="1"/>
  <c r="F64" i="9"/>
  <c r="H63" i="9"/>
  <c r="G63" i="9"/>
  <c r="E63" i="9" s="1"/>
  <c r="F63" i="9"/>
  <c r="B63" i="9"/>
  <c r="H62" i="9"/>
  <c r="G62" i="9"/>
  <c r="F62" i="9"/>
  <c r="E62" i="9"/>
  <c r="B62" i="9" s="1"/>
  <c r="H61" i="9"/>
  <c r="G61" i="9"/>
  <c r="F61" i="9"/>
  <c r="E61" i="9"/>
  <c r="B61" i="9" s="1"/>
  <c r="H60" i="9"/>
  <c r="G60" i="9"/>
  <c r="E60" i="9" s="1"/>
  <c r="B60" i="9" s="1"/>
  <c r="F60" i="9"/>
  <c r="H59" i="9"/>
  <c r="G59" i="9"/>
  <c r="F59" i="9"/>
  <c r="H58" i="9"/>
  <c r="G58" i="9"/>
  <c r="F58" i="9"/>
  <c r="E58" i="9"/>
  <c r="B58" i="9" s="1"/>
  <c r="H57" i="9"/>
  <c r="G57" i="9"/>
  <c r="E57" i="9" s="1"/>
  <c r="B57" i="9" s="1"/>
  <c r="F57" i="9"/>
  <c r="H56" i="9"/>
  <c r="G56" i="9"/>
  <c r="E56" i="9" s="1"/>
  <c r="B56" i="9" s="1"/>
  <c r="F56" i="9"/>
  <c r="H55" i="9"/>
  <c r="G55" i="9"/>
  <c r="F55" i="9"/>
  <c r="H54" i="9"/>
  <c r="G54" i="9"/>
  <c r="F54" i="9"/>
  <c r="E54" i="9"/>
  <c r="B54" i="9" s="1"/>
  <c r="H53" i="9"/>
  <c r="G53" i="9"/>
  <c r="F53" i="9"/>
  <c r="E53" i="9"/>
  <c r="B53" i="9" s="1"/>
  <c r="H52" i="9"/>
  <c r="G52" i="9"/>
  <c r="E52" i="9" s="1"/>
  <c r="B52" i="9" s="1"/>
  <c r="F52" i="9"/>
  <c r="H51" i="9"/>
  <c r="G51" i="9"/>
  <c r="E51" i="9" s="1"/>
  <c r="B51" i="9" s="1"/>
  <c r="F51" i="9"/>
  <c r="H50" i="9"/>
  <c r="G50" i="9"/>
  <c r="F50" i="9"/>
  <c r="E50" i="9"/>
  <c r="B50" i="9"/>
  <c r="H49" i="9"/>
  <c r="G49" i="9"/>
  <c r="E49" i="9" s="1"/>
  <c r="B49" i="9" s="1"/>
  <c r="F49" i="9"/>
  <c r="H48" i="9"/>
  <c r="G48" i="9"/>
  <c r="E48" i="9" s="1"/>
  <c r="B48" i="9" s="1"/>
  <c r="F48" i="9"/>
  <c r="H47" i="9"/>
  <c r="G47" i="9"/>
  <c r="E47" i="9" s="1"/>
  <c r="B47" i="9" s="1"/>
  <c r="F47" i="9"/>
  <c r="H46" i="9"/>
  <c r="E46" i="9" s="1"/>
  <c r="B46" i="9" s="1"/>
  <c r="G46" i="9"/>
  <c r="F46" i="9"/>
  <c r="H45" i="9"/>
  <c r="G45" i="9"/>
  <c r="F45" i="9"/>
  <c r="E45" i="9"/>
  <c r="H44" i="9"/>
  <c r="G44" i="9"/>
  <c r="F44" i="9"/>
  <c r="H43" i="9"/>
  <c r="G43" i="9"/>
  <c r="F43" i="9"/>
  <c r="H42" i="9"/>
  <c r="G42" i="9"/>
  <c r="F42" i="9"/>
  <c r="E42" i="9"/>
  <c r="B42" i="9"/>
  <c r="H41" i="9"/>
  <c r="G41" i="9"/>
  <c r="F41" i="9"/>
  <c r="H40" i="9"/>
  <c r="G40" i="9"/>
  <c r="F40" i="9"/>
  <c r="H39" i="9"/>
  <c r="G39" i="9"/>
  <c r="E39" i="9" s="1"/>
  <c r="F39" i="9"/>
  <c r="B39" i="9"/>
  <c r="H38" i="9"/>
  <c r="E38" i="9" s="1"/>
  <c r="B38" i="9" s="1"/>
  <c r="G38" i="9"/>
  <c r="F38" i="9"/>
  <c r="H37" i="9"/>
  <c r="E37" i="9" s="1"/>
  <c r="B37" i="9" s="1"/>
  <c r="G37" i="9"/>
  <c r="F37" i="9"/>
  <c r="H36" i="9"/>
  <c r="G36" i="9"/>
  <c r="E36" i="9" s="1"/>
  <c r="B36" i="9" s="1"/>
  <c r="F36" i="9"/>
  <c r="H35" i="9"/>
  <c r="G35" i="9"/>
  <c r="E35" i="9" s="1"/>
  <c r="B35" i="9" s="1"/>
  <c r="F35" i="9"/>
  <c r="H34" i="9"/>
  <c r="G34" i="9"/>
  <c r="E34" i="9" s="1"/>
  <c r="B34" i="9" s="1"/>
  <c r="F34" i="9"/>
  <c r="H33" i="9"/>
  <c r="G33" i="9"/>
  <c r="F33" i="9"/>
  <c r="H32" i="9"/>
  <c r="G32" i="9"/>
  <c r="F32" i="9"/>
  <c r="H31" i="9"/>
  <c r="G31" i="9"/>
  <c r="F31" i="9"/>
  <c r="H30" i="9"/>
  <c r="G30" i="9"/>
  <c r="F30" i="9"/>
  <c r="H29" i="9"/>
  <c r="E29" i="9" s="1"/>
  <c r="B29" i="9" s="1"/>
  <c r="G29" i="9"/>
  <c r="F29" i="9"/>
  <c r="H28" i="9"/>
  <c r="G28" i="9"/>
  <c r="F28" i="9"/>
  <c r="E28" i="9"/>
  <c r="B28" i="9" s="1"/>
  <c r="H27" i="9"/>
  <c r="G27" i="9"/>
  <c r="F27" i="9"/>
  <c r="H26" i="9"/>
  <c r="G26" i="9"/>
  <c r="E26" i="9" s="1"/>
  <c r="B26" i="9" s="1"/>
  <c r="F26" i="9"/>
  <c r="H25" i="9"/>
  <c r="G25" i="9"/>
  <c r="E25" i="9" s="1"/>
  <c r="B25" i="9" s="1"/>
  <c r="F25" i="9"/>
  <c r="H24" i="9"/>
  <c r="G24" i="9"/>
  <c r="F24" i="9"/>
  <c r="E24" i="9"/>
  <c r="B24" i="9" s="1"/>
  <c r="H23" i="9"/>
  <c r="G23" i="9"/>
  <c r="F23" i="9"/>
  <c r="H22" i="9"/>
  <c r="G22" i="9"/>
  <c r="E22" i="9" s="1"/>
  <c r="B22" i="9" s="1"/>
  <c r="F22" i="9"/>
  <c r="F21" i="9"/>
  <c r="F4" i="9"/>
  <c r="O3" i="9"/>
  <c r="G275" i="9" s="1"/>
  <c r="E275" i="9" s="1"/>
  <c r="B275" i="9" s="1"/>
  <c r="I3" i="9"/>
  <c r="G199" i="9" s="1"/>
  <c r="E199" i="9" s="1"/>
  <c r="B199" i="9" s="1"/>
  <c r="H3" i="9"/>
  <c r="G3" i="9"/>
  <c r="D101" i="8"/>
  <c r="D95" i="8"/>
  <c r="D90" i="8"/>
  <c r="D85" i="8"/>
  <c r="D80" i="8"/>
  <c r="D75" i="8"/>
  <c r="D70" i="8"/>
  <c r="D65" i="8"/>
  <c r="D60" i="8"/>
  <c r="D55" i="8"/>
  <c r="C1530" i="1" s="1"/>
  <c r="H1530" i="1" s="1"/>
  <c r="D50" i="8"/>
  <c r="D44" i="8"/>
  <c r="C1519" i="1" s="1"/>
  <c r="D36" i="8"/>
  <c r="D26" i="8"/>
  <c r="D24" i="8"/>
  <c r="D18" i="8"/>
  <c r="D8" i="8"/>
  <c r="D6" i="8" s="1"/>
  <c r="E44" i="7"/>
  <c r="E38" i="7" s="1"/>
  <c r="I31" i="3" s="1"/>
  <c r="D44" i="7"/>
  <c r="E39" i="7"/>
  <c r="D39" i="7"/>
  <c r="D38" i="7"/>
  <c r="E30" i="7"/>
  <c r="D30" i="7"/>
  <c r="E23" i="7"/>
  <c r="E22" i="7" s="1"/>
  <c r="D23" i="7"/>
  <c r="D22" i="7" s="1"/>
  <c r="H30" i="3" s="1"/>
  <c r="E14" i="7"/>
  <c r="D14" i="7"/>
  <c r="E7" i="7"/>
  <c r="D7" i="7"/>
  <c r="D6" i="7" s="1"/>
  <c r="D5" i="7" s="1"/>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D245" i="5" s="1"/>
  <c r="F244" i="5"/>
  <c r="F243" i="5"/>
  <c r="E242" i="5"/>
  <c r="D242" i="5"/>
  <c r="F242" i="5" s="1"/>
  <c r="F241" i="5"/>
  <c r="F240" i="5"/>
  <c r="E239" i="5"/>
  <c r="E238" i="5" s="1"/>
  <c r="D1215" i="1" s="1"/>
  <c r="H1215" i="1" s="1"/>
  <c r="D239" i="5"/>
  <c r="D238" i="5"/>
  <c r="D237"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E191" i="5"/>
  <c r="D191" i="5"/>
  <c r="F191" i="5" s="1"/>
  <c r="E190" i="5"/>
  <c r="H310" i="9" s="1"/>
  <c r="D190" i="5"/>
  <c r="G310" i="9" s="1"/>
  <c r="E310" i="9" s="1"/>
  <c r="B310" i="9" s="1"/>
  <c r="F189" i="5"/>
  <c r="F188" i="5"/>
  <c r="F187" i="5"/>
  <c r="F186" i="5"/>
  <c r="F185" i="5"/>
  <c r="F184" i="5"/>
  <c r="F183" i="5"/>
  <c r="F182" i="5"/>
  <c r="F181" i="5"/>
  <c r="E180" i="5"/>
  <c r="D180" i="5"/>
  <c r="F180" i="5" s="1"/>
  <c r="F179" i="5"/>
  <c r="F178" i="5"/>
  <c r="E177" i="5"/>
  <c r="H308" i="9" s="1"/>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E87" i="5" s="1"/>
  <c r="D1065" i="1" s="1"/>
  <c r="H1065" i="1"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E78" i="5"/>
  <c r="D78" i="5"/>
  <c r="F78" i="5" s="1"/>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G143" i="9" s="1"/>
  <c r="F602" i="4"/>
  <c r="F601" i="4"/>
  <c r="F600" i="4"/>
  <c r="F599" i="4"/>
  <c r="E599" i="4"/>
  <c r="D599" i="4"/>
  <c r="F598" i="4"/>
  <c r="F597" i="4"/>
  <c r="F596" i="4"/>
  <c r="F595" i="4"/>
  <c r="E594" i="4"/>
  <c r="D594" i="4"/>
  <c r="F594" i="4" s="1"/>
  <c r="D593" i="4"/>
  <c r="F593" i="4" s="1"/>
  <c r="F592" i="4"/>
  <c r="F591" i="4"/>
  <c r="E590" i="4"/>
  <c r="D590" i="4"/>
  <c r="F590" i="4" s="1"/>
  <c r="F589" i="4"/>
  <c r="F588" i="4"/>
  <c r="E587" i="4"/>
  <c r="D587" i="4"/>
  <c r="D580" i="4" s="1"/>
  <c r="F580" i="4" s="1"/>
  <c r="F586" i="4"/>
  <c r="F585" i="4"/>
  <c r="E585" i="4"/>
  <c r="D585" i="4"/>
  <c r="F584" i="4"/>
  <c r="F583" i="4"/>
  <c r="F582" i="4"/>
  <c r="F581" i="4"/>
  <c r="E581" i="4"/>
  <c r="E580" i="4" s="1"/>
  <c r="D574" i="1" s="1"/>
  <c r="H574" i="1" s="1"/>
  <c r="D581" i="4"/>
  <c r="F579" i="4"/>
  <c r="F578" i="4"/>
  <c r="F577" i="4"/>
  <c r="E577" i="4"/>
  <c r="D577" i="4"/>
  <c r="F576" i="4"/>
  <c r="F575" i="4"/>
  <c r="E574" i="4"/>
  <c r="D574" i="4"/>
  <c r="D567" i="4" s="1"/>
  <c r="F567"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F519" i="4"/>
  <c r="E519" i="4"/>
  <c r="D519" i="4"/>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E472" i="4" s="1"/>
  <c r="D473" i="4"/>
  <c r="D472" i="4" s="1"/>
  <c r="F472" i="4" s="1"/>
  <c r="F471" i="4"/>
  <c r="F470" i="4"/>
  <c r="E469" i="4"/>
  <c r="D469" i="4"/>
  <c r="F469" i="4" s="1"/>
  <c r="F468" i="4"/>
  <c r="F467" i="4"/>
  <c r="E466" i="4"/>
  <c r="D466" i="4"/>
  <c r="F466" i="4"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E421" i="4"/>
  <c r="E420" i="4" s="1"/>
  <c r="D421" i="4"/>
  <c r="E418" i="4"/>
  <c r="D418" i="4"/>
  <c r="E417" i="4"/>
  <c r="E644" i="4" s="1"/>
  <c r="D417" i="4"/>
  <c r="E416" i="4"/>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D363" i="4" s="1"/>
  <c r="F362" i="4"/>
  <c r="F361" i="4"/>
  <c r="F360" i="4"/>
  <c r="F359" i="4"/>
  <c r="F358" i="4"/>
  <c r="F357" i="4"/>
  <c r="E356" i="4"/>
  <c r="D356" i="4"/>
  <c r="F356" i="4" s="1"/>
  <c r="F355" i="4"/>
  <c r="F354" i="4"/>
  <c r="F353" i="4"/>
  <c r="F352" i="4"/>
  <c r="E352" i="4"/>
  <c r="D352" i="4"/>
  <c r="E351" i="4"/>
  <c r="D351" i="4"/>
  <c r="F351" i="4" s="1"/>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E298" i="4" s="1"/>
  <c r="D312" i="4"/>
  <c r="D311" i="4" s="1"/>
  <c r="F311" i="4" s="1"/>
  <c r="F310" i="4"/>
  <c r="F309" i="4"/>
  <c r="F308" i="4"/>
  <c r="F307" i="4"/>
  <c r="F306" i="4"/>
  <c r="F305" i="4"/>
  <c r="F304" i="4"/>
  <c r="E304" i="4"/>
  <c r="D304" i="4"/>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D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D224" i="4" s="1"/>
  <c r="F224" i="4" s="1"/>
  <c r="F223" i="4"/>
  <c r="F222" i="4"/>
  <c r="F221" i="4"/>
  <c r="F220" i="4"/>
  <c r="F219" i="4"/>
  <c r="E219" i="4"/>
  <c r="D219" i="4"/>
  <c r="F218" i="4"/>
  <c r="F217" i="4"/>
  <c r="E216" i="4"/>
  <c r="D216" i="4"/>
  <c r="F216" i="4" s="1"/>
  <c r="E215" i="4"/>
  <c r="F214" i="4"/>
  <c r="F213" i="4"/>
  <c r="F212" i="4"/>
  <c r="F211" i="4"/>
  <c r="F210" i="4"/>
  <c r="E210" i="4"/>
  <c r="E196" i="4" s="1"/>
  <c r="D210" i="4"/>
  <c r="F209" i="4"/>
  <c r="F208" i="4"/>
  <c r="F207" i="4"/>
  <c r="F206" i="4"/>
  <c r="F205" i="4"/>
  <c r="F204" i="4"/>
  <c r="F203" i="4"/>
  <c r="E202" i="4"/>
  <c r="D202" i="4"/>
  <c r="F202" i="4" s="1"/>
  <c r="F201" i="4"/>
  <c r="F200" i="4"/>
  <c r="F199" i="4"/>
  <c r="F198" i="4"/>
  <c r="F197" i="4"/>
  <c r="E197" i="4"/>
  <c r="D197" i="4"/>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40" i="4"/>
  <c r="D139" i="4"/>
  <c r="F138" i="4"/>
  <c r="F137" i="4"/>
  <c r="F136" i="4"/>
  <c r="F135" i="4"/>
  <c r="E134" i="4"/>
  <c r="E133" i="4" s="1"/>
  <c r="D129" i="1" s="1"/>
  <c r="D134" i="4"/>
  <c r="D133" i="4"/>
  <c r="F132" i="4"/>
  <c r="F131" i="4"/>
  <c r="F130" i="4"/>
  <c r="F129" i="4"/>
  <c r="E128" i="4"/>
  <c r="D128" i="4"/>
  <c r="F127" i="4"/>
  <c r="F126" i="4"/>
  <c r="E125" i="4"/>
  <c r="D125" i="4"/>
  <c r="D124" i="4" s="1"/>
  <c r="F123" i="4"/>
  <c r="F122" i="4"/>
  <c r="F121" i="4"/>
  <c r="F120" i="4"/>
  <c r="E120" i="4"/>
  <c r="D120" i="4"/>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E51" i="4"/>
  <c r="E50" i="4" s="1"/>
  <c r="D51" i="4"/>
  <c r="D50"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D6"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G1578" i="1"/>
  <c r="C1578" i="1"/>
  <c r="H1578" i="1" s="1"/>
  <c r="C1577" i="1"/>
  <c r="C1576" i="1"/>
  <c r="G1576" i="1" s="1"/>
  <c r="H1575" i="1"/>
  <c r="G1575" i="1"/>
  <c r="C1575" i="1"/>
  <c r="G1574" i="1"/>
  <c r="C1574" i="1"/>
  <c r="H1574" i="1" s="1"/>
  <c r="C1573" i="1"/>
  <c r="H1573" i="1" s="1"/>
  <c r="H1572" i="1"/>
  <c r="G1572" i="1"/>
  <c r="C1572" i="1"/>
  <c r="G1571" i="1"/>
  <c r="C1571" i="1"/>
  <c r="H1571" i="1" s="1"/>
  <c r="C1570" i="1"/>
  <c r="C1569" i="1"/>
  <c r="G1568" i="1"/>
  <c r="C1568" i="1"/>
  <c r="H1568" i="1" s="1"/>
  <c r="C1567" i="1"/>
  <c r="C1566" i="1"/>
  <c r="H1566" i="1" s="1"/>
  <c r="C1565" i="1"/>
  <c r="G1565" i="1" s="1"/>
  <c r="H1564" i="1"/>
  <c r="G1564" i="1"/>
  <c r="C1564" i="1"/>
  <c r="C1563" i="1"/>
  <c r="C1562" i="1"/>
  <c r="H1562" i="1" s="1"/>
  <c r="C1561" i="1"/>
  <c r="G1561" i="1" s="1"/>
  <c r="C1560" i="1"/>
  <c r="H1560" i="1" s="1"/>
  <c r="C1559" i="1"/>
  <c r="H1558" i="1"/>
  <c r="G1558" i="1"/>
  <c r="C1558" i="1"/>
  <c r="H1557" i="1"/>
  <c r="G1557" i="1"/>
  <c r="C1557" i="1"/>
  <c r="H1556" i="1"/>
  <c r="G1556" i="1"/>
  <c r="C1556" i="1"/>
  <c r="H1555" i="1"/>
  <c r="C1555" i="1"/>
  <c r="G1555" i="1" s="1"/>
  <c r="C1554" i="1"/>
  <c r="H1554" i="1" s="1"/>
  <c r="H1553" i="1"/>
  <c r="C1553" i="1"/>
  <c r="G1553" i="1" s="1"/>
  <c r="G1552" i="1"/>
  <c r="C1552" i="1"/>
  <c r="H1552" i="1" s="1"/>
  <c r="C1551" i="1"/>
  <c r="H1550" i="1"/>
  <c r="G1550" i="1"/>
  <c r="C1550" i="1"/>
  <c r="H1549" i="1"/>
  <c r="G1549" i="1"/>
  <c r="C1549" i="1"/>
  <c r="H1548" i="1"/>
  <c r="G1548" i="1"/>
  <c r="C1548" i="1"/>
  <c r="H1547" i="1"/>
  <c r="C1547" i="1"/>
  <c r="G1547" i="1" s="1"/>
  <c r="C1546" i="1"/>
  <c r="H1546" i="1" s="1"/>
  <c r="C1545" i="1"/>
  <c r="G1545" i="1" s="1"/>
  <c r="G1544" i="1"/>
  <c r="C1544" i="1"/>
  <c r="H1544" i="1" s="1"/>
  <c r="C1543" i="1"/>
  <c r="H1542" i="1"/>
  <c r="G1542" i="1"/>
  <c r="C1542" i="1"/>
  <c r="H1541" i="1"/>
  <c r="G1541" i="1"/>
  <c r="C1541" i="1"/>
  <c r="H1540" i="1"/>
  <c r="G1540" i="1"/>
  <c r="C1540" i="1"/>
  <c r="H1539" i="1"/>
  <c r="C1539" i="1"/>
  <c r="G1539" i="1" s="1"/>
  <c r="C1538" i="1"/>
  <c r="H1538" i="1" s="1"/>
  <c r="C1537" i="1"/>
  <c r="G1537" i="1" s="1"/>
  <c r="G1536" i="1"/>
  <c r="C1536" i="1"/>
  <c r="H1536" i="1" s="1"/>
  <c r="C1535" i="1"/>
  <c r="H1534" i="1"/>
  <c r="G1534" i="1"/>
  <c r="C1534" i="1"/>
  <c r="H1533" i="1"/>
  <c r="G1533" i="1"/>
  <c r="C1533" i="1"/>
  <c r="H1532" i="1"/>
  <c r="G1532" i="1"/>
  <c r="C1532" i="1"/>
  <c r="C1531" i="1"/>
  <c r="G1531" i="1" s="1"/>
  <c r="H1529" i="1"/>
  <c r="C1529" i="1"/>
  <c r="G1529" i="1" s="1"/>
  <c r="G1528" i="1"/>
  <c r="C1528" i="1"/>
  <c r="H1528" i="1" s="1"/>
  <c r="C1527" i="1"/>
  <c r="C1526" i="1"/>
  <c r="H1526" i="1" s="1"/>
  <c r="C1525" i="1"/>
  <c r="H1525" i="1" s="1"/>
  <c r="C1523" i="1"/>
  <c r="G1523" i="1" s="1"/>
  <c r="C1522" i="1"/>
  <c r="H1522" i="1" s="1"/>
  <c r="C1521" i="1"/>
  <c r="C1520" i="1"/>
  <c r="H1520" i="1" s="1"/>
  <c r="H1516" i="1"/>
  <c r="G1516" i="1"/>
  <c r="C1516" i="1"/>
  <c r="H1515" i="1"/>
  <c r="C1515" i="1"/>
  <c r="G1515" i="1" s="1"/>
  <c r="C1514" i="1"/>
  <c r="H1514" i="1" s="1"/>
  <c r="H1513" i="1"/>
  <c r="C1513" i="1"/>
  <c r="G1513" i="1" s="1"/>
  <c r="G1512" i="1"/>
  <c r="C1512" i="1"/>
  <c r="H1512" i="1" s="1"/>
  <c r="C1511" i="1"/>
  <c r="C1510" i="1"/>
  <c r="H1510" i="1" s="1"/>
  <c r="H1509" i="1"/>
  <c r="G1509" i="1"/>
  <c r="C1509" i="1"/>
  <c r="H1508" i="1"/>
  <c r="G1508" i="1"/>
  <c r="C1508" i="1"/>
  <c r="H1507" i="1"/>
  <c r="C1507" i="1"/>
  <c r="G1507" i="1" s="1"/>
  <c r="C1506" i="1"/>
  <c r="H1506" i="1" s="1"/>
  <c r="H1505" i="1"/>
  <c r="C1505" i="1"/>
  <c r="G1505" i="1" s="1"/>
  <c r="G1504" i="1"/>
  <c r="C1504" i="1"/>
  <c r="H1504" i="1" s="1"/>
  <c r="C1503" i="1"/>
  <c r="G1502" i="1"/>
  <c r="C1502" i="1"/>
  <c r="H1502" i="1" s="1"/>
  <c r="C1501" i="1"/>
  <c r="H1501" i="1" s="1"/>
  <c r="H1500" i="1"/>
  <c r="G1500" i="1"/>
  <c r="C1500" i="1"/>
  <c r="C1499" i="1"/>
  <c r="G1499" i="1" s="1"/>
  <c r="C1498" i="1"/>
  <c r="H1498" i="1" s="1"/>
  <c r="H1497" i="1"/>
  <c r="C1497" i="1"/>
  <c r="G1497" i="1" s="1"/>
  <c r="G1496" i="1"/>
  <c r="C1496" i="1"/>
  <c r="H1496" i="1" s="1"/>
  <c r="C1495" i="1"/>
  <c r="G1494" i="1"/>
  <c r="C1494" i="1"/>
  <c r="H1494" i="1" s="1"/>
  <c r="H1493" i="1"/>
  <c r="G1493" i="1"/>
  <c r="C1493" i="1"/>
  <c r="C1492" i="1"/>
  <c r="H1492" i="1" s="1"/>
  <c r="C1491" i="1"/>
  <c r="G1491" i="1" s="1"/>
  <c r="C1490" i="1"/>
  <c r="H1490" i="1" s="1"/>
  <c r="H1489" i="1"/>
  <c r="C1489" i="1"/>
  <c r="G1489" i="1" s="1"/>
  <c r="G1488" i="1"/>
  <c r="C1488" i="1"/>
  <c r="H1488" i="1" s="1"/>
  <c r="C1487" i="1"/>
  <c r="G1486" i="1"/>
  <c r="C1486" i="1"/>
  <c r="H1486" i="1" s="1"/>
  <c r="C1485" i="1"/>
  <c r="H1485" i="1" s="1"/>
  <c r="C1484" i="1"/>
  <c r="H1484" i="1" s="1"/>
  <c r="C1483" i="1"/>
  <c r="G1483" i="1" s="1"/>
  <c r="C1482" i="1"/>
  <c r="H1482" i="1" s="1"/>
  <c r="G1480" i="1"/>
  <c r="C1480" i="1"/>
  <c r="H1480" i="1" s="1"/>
  <c r="H1479" i="1"/>
  <c r="D1479" i="1"/>
  <c r="G1479" i="1" s="1"/>
  <c r="C1479" i="1"/>
  <c r="D1478" i="1"/>
  <c r="C1478" i="1"/>
  <c r="J1477" i="1"/>
  <c r="H1477" i="1"/>
  <c r="D1477" i="1"/>
  <c r="C1477" i="1"/>
  <c r="G1477" i="1" s="1"/>
  <c r="D1476" i="1"/>
  <c r="J1476" i="1" s="1"/>
  <c r="C1476" i="1"/>
  <c r="D1475" i="1"/>
  <c r="C1475" i="1"/>
  <c r="J1474" i="1"/>
  <c r="H1474" i="1"/>
  <c r="D1474" i="1"/>
  <c r="C1474" i="1"/>
  <c r="G1474" i="1" s="1"/>
  <c r="I1474" i="1" s="1"/>
  <c r="D1473" i="1"/>
  <c r="C1473" i="1"/>
  <c r="H1472" i="1"/>
  <c r="D1472" i="1"/>
  <c r="C1472" i="1"/>
  <c r="D1471" i="1"/>
  <c r="G1471" i="1" s="1"/>
  <c r="C1471" i="1"/>
  <c r="H1470" i="1"/>
  <c r="D1470" i="1"/>
  <c r="C1470" i="1"/>
  <c r="D1469" i="1"/>
  <c r="G1469" i="1" s="1"/>
  <c r="C1469" i="1"/>
  <c r="J1468" i="1"/>
  <c r="H1468" i="1"/>
  <c r="D1468" i="1"/>
  <c r="C1468" i="1"/>
  <c r="G1468" i="1" s="1"/>
  <c r="I1468" i="1" s="1"/>
  <c r="J1467" i="1"/>
  <c r="H1467" i="1"/>
  <c r="D1467" i="1"/>
  <c r="C1467" i="1"/>
  <c r="D1466" i="1"/>
  <c r="H1466" i="1" s="1"/>
  <c r="C1466" i="1"/>
  <c r="J1465" i="1"/>
  <c r="D1465" i="1"/>
  <c r="G1465" i="1" s="1"/>
  <c r="C1465" i="1"/>
  <c r="J1464" i="1"/>
  <c r="H1464" i="1"/>
  <c r="D1464" i="1"/>
  <c r="C1464" i="1"/>
  <c r="G1464" i="1" s="1"/>
  <c r="I1464" i="1" s="1"/>
  <c r="H1463" i="1"/>
  <c r="D1463" i="1"/>
  <c r="G1463" i="1" s="1"/>
  <c r="C1463" i="1"/>
  <c r="H1462" i="1"/>
  <c r="D1462" i="1"/>
  <c r="C1462" i="1"/>
  <c r="J1462" i="1" s="1"/>
  <c r="H1461" i="1"/>
  <c r="D1461" i="1"/>
  <c r="C1461" i="1"/>
  <c r="G1461" i="1" s="1"/>
  <c r="J1460" i="1"/>
  <c r="H1460" i="1"/>
  <c r="D1460" i="1"/>
  <c r="G1460" i="1" s="1"/>
  <c r="C1460" i="1"/>
  <c r="D1459" i="1"/>
  <c r="H1459" i="1" s="1"/>
  <c r="C1459" i="1"/>
  <c r="J1458" i="1"/>
  <c r="D1458" i="1"/>
  <c r="C1458" i="1"/>
  <c r="J1457" i="1"/>
  <c r="H1457" i="1"/>
  <c r="D1457" i="1"/>
  <c r="C1457" i="1"/>
  <c r="G1457" i="1" s="1"/>
  <c r="I1457" i="1" s="1"/>
  <c r="D1456" i="1"/>
  <c r="G1456" i="1" s="1"/>
  <c r="C1456" i="1"/>
  <c r="H1455" i="1"/>
  <c r="D1455" i="1"/>
  <c r="C1455" i="1"/>
  <c r="J1455" i="1" s="1"/>
  <c r="D1454" i="1"/>
  <c r="H1454" i="1" s="1"/>
  <c r="C1454" i="1"/>
  <c r="G1454" i="1" s="1"/>
  <c r="C1453" i="1"/>
  <c r="D1452" i="1"/>
  <c r="G1452" i="1" s="1"/>
  <c r="C1452" i="1"/>
  <c r="H1452" i="1" s="1"/>
  <c r="J1451" i="1"/>
  <c r="H1451" i="1"/>
  <c r="D1451" i="1"/>
  <c r="C1451" i="1"/>
  <c r="G1451" i="1" s="1"/>
  <c r="J1450" i="1"/>
  <c r="D1450" i="1"/>
  <c r="H1450" i="1" s="1"/>
  <c r="C1450" i="1"/>
  <c r="G1450" i="1" s="1"/>
  <c r="D1449" i="1"/>
  <c r="H1449" i="1" s="1"/>
  <c r="C1449" i="1"/>
  <c r="J1448" i="1"/>
  <c r="D1448" i="1"/>
  <c r="C1448" i="1"/>
  <c r="J1447" i="1"/>
  <c r="H1447" i="1"/>
  <c r="D1447" i="1"/>
  <c r="C1447" i="1"/>
  <c r="G1447" i="1" s="1"/>
  <c r="I1447" i="1" s="1"/>
  <c r="J1446" i="1"/>
  <c r="H1446" i="1"/>
  <c r="D1446" i="1"/>
  <c r="G1446" i="1" s="1"/>
  <c r="C1446" i="1"/>
  <c r="G1445" i="1"/>
  <c r="D1445" i="1"/>
  <c r="C1445" i="1"/>
  <c r="D1444" i="1"/>
  <c r="C1444" i="1"/>
  <c r="I1443" i="1"/>
  <c r="H1443" i="1"/>
  <c r="G1443" i="1"/>
  <c r="D1443" i="1"/>
  <c r="C1443" i="1"/>
  <c r="J1443" i="1" s="1"/>
  <c r="G1442" i="1"/>
  <c r="D1442" i="1"/>
  <c r="C1442" i="1"/>
  <c r="D1441" i="1"/>
  <c r="C1441" i="1"/>
  <c r="D1440" i="1"/>
  <c r="C1440" i="1"/>
  <c r="J1439" i="1"/>
  <c r="I1439" i="1"/>
  <c r="H1439" i="1"/>
  <c r="G1439" i="1"/>
  <c r="D1439" i="1"/>
  <c r="C1439" i="1"/>
  <c r="G1438" i="1"/>
  <c r="D1438" i="1"/>
  <c r="C1438" i="1"/>
  <c r="H1438" i="1" s="1"/>
  <c r="H1437" i="1"/>
  <c r="G1437" i="1"/>
  <c r="D1437" i="1"/>
  <c r="C1437" i="1"/>
  <c r="C1436" i="1"/>
  <c r="G1434" i="1"/>
  <c r="D1434" i="1"/>
  <c r="C1434" i="1"/>
  <c r="H1434" i="1" s="1"/>
  <c r="H1433" i="1"/>
  <c r="G1433" i="1"/>
  <c r="D1433" i="1"/>
  <c r="C1433" i="1"/>
  <c r="G1432" i="1"/>
  <c r="D1432" i="1"/>
  <c r="C1432" i="1"/>
  <c r="H1432" i="1" s="1"/>
  <c r="H1431" i="1"/>
  <c r="G1431" i="1"/>
  <c r="D1431" i="1"/>
  <c r="C1431" i="1"/>
  <c r="G1430" i="1"/>
  <c r="D1430" i="1"/>
  <c r="C1430" i="1"/>
  <c r="H1430" i="1" s="1"/>
  <c r="H1429" i="1"/>
  <c r="G1429" i="1"/>
  <c r="D1429" i="1"/>
  <c r="C1429" i="1"/>
  <c r="D1428" i="1"/>
  <c r="C1428" i="1"/>
  <c r="H1427" i="1"/>
  <c r="G1427" i="1"/>
  <c r="D1427" i="1"/>
  <c r="C1427" i="1"/>
  <c r="D1426" i="1"/>
  <c r="C1426" i="1"/>
  <c r="H1425" i="1"/>
  <c r="G1425" i="1"/>
  <c r="D1425" i="1"/>
  <c r="C1425" i="1"/>
  <c r="G1424" i="1"/>
  <c r="D1424" i="1"/>
  <c r="C1424" i="1"/>
  <c r="H1424" i="1" s="1"/>
  <c r="H1423" i="1"/>
  <c r="G1423" i="1"/>
  <c r="D1423" i="1"/>
  <c r="C1423" i="1"/>
  <c r="D1422" i="1"/>
  <c r="C1422" i="1"/>
  <c r="H1422" i="1" s="1"/>
  <c r="H1421" i="1"/>
  <c r="G1421" i="1"/>
  <c r="D1421" i="1"/>
  <c r="C1421" i="1"/>
  <c r="D1420" i="1"/>
  <c r="G1420" i="1" s="1"/>
  <c r="C1420" i="1"/>
  <c r="H1419" i="1"/>
  <c r="G1419" i="1"/>
  <c r="D1419" i="1"/>
  <c r="C1419" i="1"/>
  <c r="G1418" i="1"/>
  <c r="D1418" i="1"/>
  <c r="C1418" i="1"/>
  <c r="H1418" i="1" s="1"/>
  <c r="H1417" i="1"/>
  <c r="G1417" i="1"/>
  <c r="D1417" i="1"/>
  <c r="C1417" i="1"/>
  <c r="G1416" i="1"/>
  <c r="D1416" i="1"/>
  <c r="C1416" i="1"/>
  <c r="H1416" i="1" s="1"/>
  <c r="H1415" i="1"/>
  <c r="G1415" i="1"/>
  <c r="D1415" i="1"/>
  <c r="C1415" i="1"/>
  <c r="G1414" i="1"/>
  <c r="D1414" i="1"/>
  <c r="C1414" i="1"/>
  <c r="H1414" i="1" s="1"/>
  <c r="H1413" i="1"/>
  <c r="G1413" i="1"/>
  <c r="D1413" i="1"/>
  <c r="C1413" i="1"/>
  <c r="D1412" i="1"/>
  <c r="C1412" i="1"/>
  <c r="H1411" i="1"/>
  <c r="G1411" i="1"/>
  <c r="D1411" i="1"/>
  <c r="C1411" i="1"/>
  <c r="D1410" i="1"/>
  <c r="C1410" i="1"/>
  <c r="D1409" i="1"/>
  <c r="H1409" i="1" s="1"/>
  <c r="C1409" i="1"/>
  <c r="H1407" i="1"/>
  <c r="G1407" i="1"/>
  <c r="D1407" i="1"/>
  <c r="C1407" i="1"/>
  <c r="G1406" i="1"/>
  <c r="D1406" i="1"/>
  <c r="C1406" i="1"/>
  <c r="H1406" i="1" s="1"/>
  <c r="H1405" i="1"/>
  <c r="G1405" i="1"/>
  <c r="D1405" i="1"/>
  <c r="C1405" i="1"/>
  <c r="G1404" i="1"/>
  <c r="D1404" i="1"/>
  <c r="C1404" i="1"/>
  <c r="H1404" i="1" s="1"/>
  <c r="H1403" i="1"/>
  <c r="G1403" i="1"/>
  <c r="D1403" i="1"/>
  <c r="C1403" i="1"/>
  <c r="G1402" i="1"/>
  <c r="D1402" i="1"/>
  <c r="C1402" i="1"/>
  <c r="H1402" i="1" s="1"/>
  <c r="H1401" i="1"/>
  <c r="G1401" i="1"/>
  <c r="D1401" i="1"/>
  <c r="C1401" i="1"/>
  <c r="G1400" i="1"/>
  <c r="D1400" i="1"/>
  <c r="C1400" i="1"/>
  <c r="H1400" i="1" s="1"/>
  <c r="H1399" i="1"/>
  <c r="G1399" i="1"/>
  <c r="D1399" i="1"/>
  <c r="C1399" i="1"/>
  <c r="D1398" i="1"/>
  <c r="C1398" i="1"/>
  <c r="H1397" i="1"/>
  <c r="G1397" i="1"/>
  <c r="D1397" i="1"/>
  <c r="C1397" i="1"/>
  <c r="D1396" i="1"/>
  <c r="C1396" i="1"/>
  <c r="H1395" i="1"/>
  <c r="G1395" i="1"/>
  <c r="D1395" i="1"/>
  <c r="C1395" i="1"/>
  <c r="G1394" i="1"/>
  <c r="D1394" i="1"/>
  <c r="C1394" i="1"/>
  <c r="H1394" i="1" s="1"/>
  <c r="H1393" i="1"/>
  <c r="G1393" i="1"/>
  <c r="D1393" i="1"/>
  <c r="C1393" i="1"/>
  <c r="D1392" i="1"/>
  <c r="C1392" i="1"/>
  <c r="H1392" i="1" s="1"/>
  <c r="H1391" i="1"/>
  <c r="G1391" i="1"/>
  <c r="D1391" i="1"/>
  <c r="C1391" i="1"/>
  <c r="G1390" i="1"/>
  <c r="D1390" i="1"/>
  <c r="C1390" i="1"/>
  <c r="H1390" i="1" s="1"/>
  <c r="H1389" i="1"/>
  <c r="G1389" i="1"/>
  <c r="D1389" i="1"/>
  <c r="C1389" i="1"/>
  <c r="G1388" i="1"/>
  <c r="D1388" i="1"/>
  <c r="C1388" i="1"/>
  <c r="H1388" i="1" s="1"/>
  <c r="H1387" i="1"/>
  <c r="G1387" i="1"/>
  <c r="D1387" i="1"/>
  <c r="C1387" i="1"/>
  <c r="G1386" i="1"/>
  <c r="D1386" i="1"/>
  <c r="C1386" i="1"/>
  <c r="H1386" i="1" s="1"/>
  <c r="H1385" i="1"/>
  <c r="G1385" i="1"/>
  <c r="D1385" i="1"/>
  <c r="C1385" i="1"/>
  <c r="G1384" i="1"/>
  <c r="D1384" i="1"/>
  <c r="C1384" i="1"/>
  <c r="H1384" i="1" s="1"/>
  <c r="H1383" i="1"/>
  <c r="G1383" i="1"/>
  <c r="D1383" i="1"/>
  <c r="C1383" i="1"/>
  <c r="D1382" i="1"/>
  <c r="C1382" i="1"/>
  <c r="H1381" i="1"/>
  <c r="G1381" i="1"/>
  <c r="D1381" i="1"/>
  <c r="C1381" i="1"/>
  <c r="D1380" i="1"/>
  <c r="C1380" i="1"/>
  <c r="H1379" i="1"/>
  <c r="G1379" i="1"/>
  <c r="D1379" i="1"/>
  <c r="C1379" i="1"/>
  <c r="G1378" i="1"/>
  <c r="D1378" i="1"/>
  <c r="C1378" i="1"/>
  <c r="H1378" i="1" s="1"/>
  <c r="H1377" i="1"/>
  <c r="G1377" i="1"/>
  <c r="D1377" i="1"/>
  <c r="C1377" i="1"/>
  <c r="D1376" i="1"/>
  <c r="C1376" i="1"/>
  <c r="H1376" i="1" s="1"/>
  <c r="H1375" i="1"/>
  <c r="G1375" i="1"/>
  <c r="D1375" i="1"/>
  <c r="C1375" i="1"/>
  <c r="G1374" i="1"/>
  <c r="D1374" i="1"/>
  <c r="C1374" i="1"/>
  <c r="H1374" i="1" s="1"/>
  <c r="H1373" i="1"/>
  <c r="G1373" i="1"/>
  <c r="D1373" i="1"/>
  <c r="C1373" i="1"/>
  <c r="G1372" i="1"/>
  <c r="D1372" i="1"/>
  <c r="C1372" i="1"/>
  <c r="H1372" i="1" s="1"/>
  <c r="H1371" i="1"/>
  <c r="G1371" i="1"/>
  <c r="D1371" i="1"/>
  <c r="C1371" i="1"/>
  <c r="G1370" i="1"/>
  <c r="D1370" i="1"/>
  <c r="C1370" i="1"/>
  <c r="H1370" i="1" s="1"/>
  <c r="H1369" i="1"/>
  <c r="G1369" i="1"/>
  <c r="D1369" i="1"/>
  <c r="C1369" i="1"/>
  <c r="G1368" i="1"/>
  <c r="D1368" i="1"/>
  <c r="C1368" i="1"/>
  <c r="H1368" i="1" s="1"/>
  <c r="H1367" i="1"/>
  <c r="G1367" i="1"/>
  <c r="D1367" i="1"/>
  <c r="C1367" i="1"/>
  <c r="D1366" i="1"/>
  <c r="C1366" i="1"/>
  <c r="H1365" i="1"/>
  <c r="G1365" i="1"/>
  <c r="D1365" i="1"/>
  <c r="C1365" i="1"/>
  <c r="D1364" i="1"/>
  <c r="C1364" i="1"/>
  <c r="H1363" i="1"/>
  <c r="G1363" i="1"/>
  <c r="D1363" i="1"/>
  <c r="C1363" i="1"/>
  <c r="G1362" i="1"/>
  <c r="D1362" i="1"/>
  <c r="C1362" i="1"/>
  <c r="H1362" i="1" s="1"/>
  <c r="H1361" i="1"/>
  <c r="G1361" i="1"/>
  <c r="D1361" i="1"/>
  <c r="C1361" i="1"/>
  <c r="D1360" i="1"/>
  <c r="C1360" i="1"/>
  <c r="H1360" i="1" s="1"/>
  <c r="H1359" i="1"/>
  <c r="G1359" i="1"/>
  <c r="D1359" i="1"/>
  <c r="C1359" i="1"/>
  <c r="G1358" i="1"/>
  <c r="D1358" i="1"/>
  <c r="C1358" i="1"/>
  <c r="H1358" i="1" s="1"/>
  <c r="H1357" i="1"/>
  <c r="G1357" i="1"/>
  <c r="D1357" i="1"/>
  <c r="C1357" i="1"/>
  <c r="G1356" i="1"/>
  <c r="D1356" i="1"/>
  <c r="C1356" i="1"/>
  <c r="H1355" i="1"/>
  <c r="G1355" i="1"/>
  <c r="D1355" i="1"/>
  <c r="C1355" i="1"/>
  <c r="G1354" i="1"/>
  <c r="D1354" i="1"/>
  <c r="C1354" i="1"/>
  <c r="H1353" i="1"/>
  <c r="G1353" i="1"/>
  <c r="D1353" i="1"/>
  <c r="C1353" i="1"/>
  <c r="D1352" i="1"/>
  <c r="G1352" i="1" s="1"/>
  <c r="C1352" i="1"/>
  <c r="H1351" i="1"/>
  <c r="G1351" i="1"/>
  <c r="D1351" i="1"/>
  <c r="C1351" i="1"/>
  <c r="D1350" i="1"/>
  <c r="C1350" i="1"/>
  <c r="H1349" i="1"/>
  <c r="G1349" i="1"/>
  <c r="D1349" i="1"/>
  <c r="C1349" i="1"/>
  <c r="D1348" i="1"/>
  <c r="C1348" i="1"/>
  <c r="H1347" i="1"/>
  <c r="G1347" i="1"/>
  <c r="D1347" i="1"/>
  <c r="C1347" i="1"/>
  <c r="D1346" i="1"/>
  <c r="G1346" i="1" s="1"/>
  <c r="C1346" i="1"/>
  <c r="H1345" i="1"/>
  <c r="G1345" i="1"/>
  <c r="D1345" i="1"/>
  <c r="C1345" i="1"/>
  <c r="D1344" i="1"/>
  <c r="C1344" i="1"/>
  <c r="H1344" i="1" s="1"/>
  <c r="H1343" i="1"/>
  <c r="G1343" i="1"/>
  <c r="D1343" i="1"/>
  <c r="C1343" i="1"/>
  <c r="G1342" i="1"/>
  <c r="D1342" i="1"/>
  <c r="C1342" i="1"/>
  <c r="H1342" i="1" s="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G1328" i="1" s="1"/>
  <c r="C1328" i="1"/>
  <c r="H1327" i="1"/>
  <c r="G1327" i="1"/>
  <c r="D1327" i="1"/>
  <c r="C1327" i="1"/>
  <c r="D1326" i="1"/>
  <c r="G1326" i="1" s="1"/>
  <c r="C1326" i="1"/>
  <c r="H1325" i="1"/>
  <c r="G1325" i="1"/>
  <c r="D1325" i="1"/>
  <c r="C1325" i="1"/>
  <c r="D1324" i="1"/>
  <c r="G1324" i="1" s="1"/>
  <c r="C1324" i="1"/>
  <c r="H1323" i="1"/>
  <c r="G1323" i="1"/>
  <c r="D1323" i="1"/>
  <c r="C1323" i="1"/>
  <c r="D1322" i="1"/>
  <c r="G1322" i="1" s="1"/>
  <c r="C1322" i="1"/>
  <c r="H1321" i="1"/>
  <c r="G1321" i="1"/>
  <c r="D1321" i="1"/>
  <c r="C1321" i="1"/>
  <c r="D1320" i="1"/>
  <c r="G1320" i="1" s="1"/>
  <c r="C1320" i="1"/>
  <c r="H1319" i="1"/>
  <c r="G1319" i="1"/>
  <c r="D1319" i="1"/>
  <c r="C1319" i="1"/>
  <c r="D1318" i="1"/>
  <c r="G1318" i="1" s="1"/>
  <c r="C1318" i="1"/>
  <c r="H1317" i="1"/>
  <c r="G1317" i="1"/>
  <c r="D1317" i="1"/>
  <c r="C1317" i="1"/>
  <c r="D1316" i="1"/>
  <c r="G1316" i="1" s="1"/>
  <c r="C1316" i="1"/>
  <c r="D1315" i="1"/>
  <c r="H1315" i="1" s="1"/>
  <c r="C1315" i="1"/>
  <c r="H1314" i="1"/>
  <c r="G1314" i="1"/>
  <c r="D1314" i="1"/>
  <c r="C1314" i="1"/>
  <c r="D1313" i="1"/>
  <c r="H1313" i="1" s="1"/>
  <c r="C1313" i="1"/>
  <c r="D1312" i="1"/>
  <c r="H1312" i="1" s="1"/>
  <c r="C1312" i="1"/>
  <c r="D1311" i="1"/>
  <c r="H1311" i="1" s="1"/>
  <c r="C1311" i="1"/>
  <c r="H1310" i="1"/>
  <c r="D1310" i="1"/>
  <c r="G1310" i="1" s="1"/>
  <c r="C1310" i="1"/>
  <c r="D1309" i="1"/>
  <c r="H1309" i="1" s="1"/>
  <c r="C1309" i="1"/>
  <c r="D1308" i="1"/>
  <c r="G1308" i="1" s="1"/>
  <c r="C1308" i="1"/>
  <c r="D1307" i="1"/>
  <c r="H1307" i="1" s="1"/>
  <c r="C1307" i="1"/>
  <c r="H1306" i="1"/>
  <c r="G1306" i="1"/>
  <c r="D1306" i="1"/>
  <c r="C1306" i="1"/>
  <c r="D1305" i="1"/>
  <c r="H1305" i="1" s="1"/>
  <c r="C1305" i="1"/>
  <c r="D1304" i="1"/>
  <c r="H1304" i="1" s="1"/>
  <c r="C1304" i="1"/>
  <c r="D1303" i="1"/>
  <c r="C1303" i="1"/>
  <c r="H1302" i="1"/>
  <c r="D1302" i="1"/>
  <c r="G1302" i="1" s="1"/>
  <c r="C1302" i="1"/>
  <c r="D1301" i="1"/>
  <c r="C1301" i="1"/>
  <c r="D1300" i="1"/>
  <c r="G1300" i="1" s="1"/>
  <c r="C1300" i="1"/>
  <c r="D1299" i="1"/>
  <c r="D1298" i="1"/>
  <c r="H1298" i="1" s="1"/>
  <c r="C1298" i="1"/>
  <c r="D1297" i="1"/>
  <c r="C1297" i="1"/>
  <c r="G1296" i="1"/>
  <c r="D1296" i="1"/>
  <c r="H1296" i="1" s="1"/>
  <c r="C1296" i="1"/>
  <c r="D1295" i="1"/>
  <c r="C1295" i="1"/>
  <c r="H1294" i="1"/>
  <c r="G1294" i="1"/>
  <c r="D1294" i="1"/>
  <c r="C1294" i="1"/>
  <c r="D1293" i="1"/>
  <c r="C1293" i="1"/>
  <c r="H1292" i="1"/>
  <c r="D1292" i="1"/>
  <c r="G1292" i="1" s="1"/>
  <c r="C1292" i="1"/>
  <c r="D1291" i="1"/>
  <c r="C1291" i="1"/>
  <c r="D1290" i="1"/>
  <c r="H1290" i="1" s="1"/>
  <c r="C1290" i="1"/>
  <c r="D1289" i="1"/>
  <c r="C1289" i="1"/>
  <c r="G1288" i="1"/>
  <c r="D1288" i="1"/>
  <c r="H1288" i="1" s="1"/>
  <c r="C1288" i="1"/>
  <c r="D1287" i="1"/>
  <c r="C1287" i="1"/>
  <c r="H1286" i="1"/>
  <c r="G1286" i="1"/>
  <c r="D1286" i="1"/>
  <c r="C1286" i="1"/>
  <c r="D1285" i="1"/>
  <c r="C1285" i="1"/>
  <c r="H1284" i="1"/>
  <c r="D1284" i="1"/>
  <c r="G1284" i="1" s="1"/>
  <c r="C1284" i="1"/>
  <c r="D1283" i="1"/>
  <c r="C1283" i="1"/>
  <c r="D1282" i="1"/>
  <c r="H1282" i="1" s="1"/>
  <c r="C1282" i="1"/>
  <c r="D1281" i="1"/>
  <c r="C1281" i="1"/>
  <c r="G1280" i="1"/>
  <c r="D1280" i="1"/>
  <c r="H1280" i="1" s="1"/>
  <c r="C1280" i="1"/>
  <c r="D1279" i="1"/>
  <c r="C1279" i="1"/>
  <c r="H1278" i="1"/>
  <c r="G1278" i="1"/>
  <c r="D1278" i="1"/>
  <c r="C1278" i="1"/>
  <c r="D1277" i="1"/>
  <c r="C1277" i="1"/>
  <c r="H1276" i="1"/>
  <c r="D1276" i="1"/>
  <c r="G1276" i="1" s="1"/>
  <c r="C1276" i="1"/>
  <c r="D1275" i="1"/>
  <c r="C1275" i="1"/>
  <c r="D1274" i="1"/>
  <c r="G1274" i="1" s="1"/>
  <c r="C1274" i="1"/>
  <c r="D1273" i="1"/>
  <c r="C1273" i="1"/>
  <c r="G1272" i="1"/>
  <c r="D1272" i="1"/>
  <c r="H1272" i="1" s="1"/>
  <c r="C1272" i="1"/>
  <c r="D1271" i="1"/>
  <c r="C1271" i="1"/>
  <c r="H1270" i="1"/>
  <c r="G1270" i="1"/>
  <c r="D1270" i="1"/>
  <c r="C1270" i="1"/>
  <c r="D1269" i="1"/>
  <c r="C1269" i="1"/>
  <c r="H1268" i="1"/>
  <c r="D1268" i="1"/>
  <c r="G1268" i="1" s="1"/>
  <c r="C1268" i="1"/>
  <c r="D1267" i="1"/>
  <c r="C1267" i="1"/>
  <c r="D1266" i="1"/>
  <c r="H1266" i="1" s="1"/>
  <c r="C1266" i="1"/>
  <c r="D1265" i="1"/>
  <c r="C1265" i="1"/>
  <c r="D1264" i="1"/>
  <c r="H1264" i="1" s="1"/>
  <c r="C1264" i="1"/>
  <c r="D1263" i="1"/>
  <c r="C1263" i="1"/>
  <c r="D1262" i="1"/>
  <c r="H1262" i="1" s="1"/>
  <c r="C1262" i="1"/>
  <c r="D1261" i="1"/>
  <c r="C1261" i="1"/>
  <c r="H1260" i="1"/>
  <c r="D1260" i="1"/>
  <c r="G1260" i="1" s="1"/>
  <c r="C1260" i="1"/>
  <c r="D1259" i="1"/>
  <c r="C1259" i="1"/>
  <c r="D1258" i="1"/>
  <c r="G1258" i="1" s="1"/>
  <c r="C1258" i="1"/>
  <c r="D1257" i="1"/>
  <c r="C1257" i="1"/>
  <c r="G1256" i="1"/>
  <c r="D1256" i="1"/>
  <c r="H1256" i="1" s="1"/>
  <c r="C1256" i="1"/>
  <c r="D1255" i="1"/>
  <c r="C1255" i="1"/>
  <c r="H1254" i="1"/>
  <c r="G1254" i="1"/>
  <c r="D1254" i="1"/>
  <c r="C1254" i="1"/>
  <c r="D1253" i="1"/>
  <c r="C1253" i="1"/>
  <c r="H1252" i="1"/>
  <c r="D1252" i="1"/>
  <c r="G1252" i="1" s="1"/>
  <c r="C1252" i="1"/>
  <c r="D1251" i="1"/>
  <c r="C1251" i="1"/>
  <c r="D1250" i="1"/>
  <c r="H1250" i="1" s="1"/>
  <c r="C1250" i="1"/>
  <c r="D1249" i="1"/>
  <c r="C1249" i="1"/>
  <c r="G1248" i="1"/>
  <c r="D1248" i="1"/>
  <c r="H1248" i="1" s="1"/>
  <c r="C1248" i="1"/>
  <c r="D1247" i="1"/>
  <c r="C1247" i="1"/>
  <c r="H1246" i="1"/>
  <c r="G1246" i="1"/>
  <c r="D1246" i="1"/>
  <c r="C1246" i="1"/>
  <c r="D1245" i="1"/>
  <c r="C1245" i="1"/>
  <c r="H1244" i="1"/>
  <c r="D1244" i="1"/>
  <c r="C1244" i="1"/>
  <c r="G1244" i="1" s="1"/>
  <c r="D1243" i="1"/>
  <c r="C1243" i="1"/>
  <c r="D1242" i="1"/>
  <c r="G1242" i="1" s="1"/>
  <c r="C1242" i="1"/>
  <c r="H1242" i="1" s="1"/>
  <c r="D1241" i="1"/>
  <c r="C1241" i="1"/>
  <c r="D1240" i="1"/>
  <c r="C1240" i="1"/>
  <c r="H1240" i="1" s="1"/>
  <c r="D1239" i="1"/>
  <c r="C1239" i="1"/>
  <c r="H1238" i="1"/>
  <c r="G1238" i="1"/>
  <c r="D1238" i="1"/>
  <c r="C1238" i="1"/>
  <c r="D1237" i="1"/>
  <c r="C1237" i="1"/>
  <c r="D1236" i="1"/>
  <c r="H1236" i="1" s="1"/>
  <c r="C1236" i="1"/>
  <c r="D1235" i="1"/>
  <c r="C1235" i="1"/>
  <c r="D1234" i="1"/>
  <c r="G1234" i="1" s="1"/>
  <c r="C1234" i="1"/>
  <c r="H1234" i="1" s="1"/>
  <c r="D1233" i="1"/>
  <c r="C1233" i="1"/>
  <c r="D1232" i="1"/>
  <c r="C1232" i="1"/>
  <c r="D1231" i="1"/>
  <c r="C1231" i="1"/>
  <c r="H1230" i="1"/>
  <c r="G1230" i="1"/>
  <c r="D1230" i="1"/>
  <c r="C1230" i="1"/>
  <c r="D1229" i="1"/>
  <c r="H1229" i="1" s="1"/>
  <c r="C1229" i="1"/>
  <c r="D1228" i="1"/>
  <c r="G1228" i="1" s="1"/>
  <c r="C1228" i="1"/>
  <c r="G1227" i="1"/>
  <c r="D1227" i="1"/>
  <c r="H1227" i="1" s="1"/>
  <c r="C1227" i="1"/>
  <c r="H1226" i="1"/>
  <c r="D1226" i="1"/>
  <c r="C1226" i="1"/>
  <c r="G1226" i="1" s="1"/>
  <c r="D1225" i="1"/>
  <c r="H1225" i="1" s="1"/>
  <c r="C1225" i="1"/>
  <c r="G1224" i="1"/>
  <c r="D1224" i="1"/>
  <c r="H1224" i="1" s="1"/>
  <c r="C1224" i="1"/>
  <c r="D1223" i="1"/>
  <c r="H1223" i="1" s="1"/>
  <c r="C1223" i="1"/>
  <c r="D1222" i="1"/>
  <c r="G1222" i="1" s="1"/>
  <c r="C1222" i="1"/>
  <c r="D1221" i="1"/>
  <c r="H1221" i="1" s="1"/>
  <c r="C1221" i="1"/>
  <c r="D1220" i="1"/>
  <c r="C1220" i="1"/>
  <c r="H1220" i="1" s="1"/>
  <c r="D1219" i="1"/>
  <c r="H1219" i="1" s="1"/>
  <c r="C1219" i="1"/>
  <c r="D1218" i="1"/>
  <c r="C1218" i="1"/>
  <c r="H1218" i="1" s="1"/>
  <c r="G1217" i="1"/>
  <c r="D1217" i="1"/>
  <c r="H1217" i="1" s="1"/>
  <c r="C1217" i="1"/>
  <c r="D1216" i="1"/>
  <c r="H1216" i="1" s="1"/>
  <c r="C1216" i="1"/>
  <c r="C1215" i="1"/>
  <c r="D1213" i="1"/>
  <c r="H1213" i="1" s="1"/>
  <c r="C1213" i="1"/>
  <c r="D1212" i="1"/>
  <c r="G1212" i="1" s="1"/>
  <c r="C1212" i="1"/>
  <c r="G1211" i="1"/>
  <c r="D1211" i="1"/>
  <c r="H1211" i="1" s="1"/>
  <c r="C1211" i="1"/>
  <c r="H1210" i="1"/>
  <c r="D1210" i="1"/>
  <c r="C1210" i="1"/>
  <c r="G1210" i="1" s="1"/>
  <c r="D1209" i="1"/>
  <c r="H1209" i="1" s="1"/>
  <c r="C1209" i="1"/>
  <c r="H1208" i="1"/>
  <c r="G1208" i="1"/>
  <c r="D1208" i="1"/>
  <c r="C1208" i="1"/>
  <c r="G1207" i="1"/>
  <c r="D1207" i="1"/>
  <c r="H1207" i="1" s="1"/>
  <c r="C1207" i="1"/>
  <c r="D1206" i="1"/>
  <c r="G1206" i="1" s="1"/>
  <c r="C1206" i="1"/>
  <c r="H1206" i="1" s="1"/>
  <c r="D1205" i="1"/>
  <c r="H1205" i="1" s="1"/>
  <c r="C1205" i="1"/>
  <c r="D1204" i="1"/>
  <c r="C1204" i="1"/>
  <c r="H1204" i="1" s="1"/>
  <c r="D1203" i="1"/>
  <c r="H1203" i="1" s="1"/>
  <c r="C1203" i="1"/>
  <c r="D1202" i="1"/>
  <c r="C1202" i="1"/>
  <c r="H1202" i="1" s="1"/>
  <c r="G1201" i="1"/>
  <c r="D1201" i="1"/>
  <c r="H1201" i="1" s="1"/>
  <c r="C1201" i="1"/>
  <c r="H1200" i="1"/>
  <c r="D1200" i="1"/>
  <c r="C1200" i="1"/>
  <c r="G1200" i="1" s="1"/>
  <c r="D1199" i="1"/>
  <c r="H1199" i="1" s="1"/>
  <c r="C1199" i="1"/>
  <c r="H1198" i="1"/>
  <c r="G1198" i="1"/>
  <c r="D1198" i="1"/>
  <c r="C1198" i="1"/>
  <c r="D1197" i="1"/>
  <c r="H1197" i="1" s="1"/>
  <c r="C1197" i="1"/>
  <c r="D1196" i="1"/>
  <c r="G1196" i="1" s="1"/>
  <c r="C1196" i="1"/>
  <c r="G1195" i="1"/>
  <c r="D1195" i="1"/>
  <c r="H1195" i="1" s="1"/>
  <c r="C1195" i="1"/>
  <c r="H1194" i="1"/>
  <c r="D1194" i="1"/>
  <c r="C1194" i="1"/>
  <c r="G1194" i="1" s="1"/>
  <c r="D1193" i="1"/>
  <c r="H1193" i="1" s="1"/>
  <c r="C1193" i="1"/>
  <c r="H1192" i="1"/>
  <c r="G1192" i="1"/>
  <c r="D1192" i="1"/>
  <c r="C1192" i="1"/>
  <c r="G1191" i="1"/>
  <c r="D1191" i="1"/>
  <c r="H1191" i="1" s="1"/>
  <c r="C1191" i="1"/>
  <c r="D1190" i="1"/>
  <c r="G1190" i="1" s="1"/>
  <c r="C1190" i="1"/>
  <c r="H1190" i="1" s="1"/>
  <c r="D1189" i="1"/>
  <c r="H1189" i="1" s="1"/>
  <c r="C1189" i="1"/>
  <c r="D1188" i="1"/>
  <c r="C1188" i="1"/>
  <c r="H1188" i="1" s="1"/>
  <c r="D1187" i="1"/>
  <c r="H1187" i="1" s="1"/>
  <c r="C1187" i="1"/>
  <c r="D1186" i="1"/>
  <c r="C1186" i="1"/>
  <c r="H1186" i="1" s="1"/>
  <c r="G1185" i="1"/>
  <c r="D1185" i="1"/>
  <c r="H1185" i="1" s="1"/>
  <c r="C1185" i="1"/>
  <c r="H1184" i="1"/>
  <c r="D1184" i="1"/>
  <c r="C1184" i="1"/>
  <c r="G1184" i="1" s="1"/>
  <c r="D1183" i="1"/>
  <c r="D1182" i="1"/>
  <c r="G1182" i="1" s="1"/>
  <c r="C1182" i="1"/>
  <c r="G1181" i="1"/>
  <c r="D1181" i="1"/>
  <c r="H1181" i="1" s="1"/>
  <c r="C1181" i="1"/>
  <c r="H1180" i="1"/>
  <c r="D1180" i="1"/>
  <c r="C1180" i="1"/>
  <c r="G1180" i="1" s="1"/>
  <c r="D1179" i="1"/>
  <c r="H1179" i="1" s="1"/>
  <c r="C1179" i="1"/>
  <c r="H1178" i="1"/>
  <c r="G1178" i="1"/>
  <c r="D1178" i="1"/>
  <c r="C1178" i="1"/>
  <c r="H1177" i="1"/>
  <c r="D1177" i="1"/>
  <c r="G1177" i="1" s="1"/>
  <c r="C1177" i="1"/>
  <c r="H1176" i="1"/>
  <c r="G1176" i="1"/>
  <c r="D1176" i="1"/>
  <c r="C1176" i="1"/>
  <c r="H1175" i="1"/>
  <c r="D1175" i="1"/>
  <c r="G1175" i="1" s="1"/>
  <c r="C1175" i="1"/>
  <c r="H1174" i="1"/>
  <c r="G1174" i="1"/>
  <c r="D1174" i="1"/>
  <c r="C1174" i="1"/>
  <c r="H1173" i="1"/>
  <c r="D1173" i="1"/>
  <c r="C1173" i="1"/>
  <c r="G1173" i="1" s="1"/>
  <c r="H1172" i="1"/>
  <c r="G1172" i="1"/>
  <c r="D1172" i="1"/>
  <c r="C1172" i="1"/>
  <c r="H1171" i="1"/>
  <c r="D1171" i="1"/>
  <c r="C1171" i="1"/>
  <c r="G1171" i="1" s="1"/>
  <c r="H1170" i="1"/>
  <c r="G1170" i="1"/>
  <c r="D1170" i="1"/>
  <c r="C1170" i="1"/>
  <c r="H1169" i="1"/>
  <c r="D1169" i="1"/>
  <c r="C1169" i="1"/>
  <c r="G1169" i="1" s="1"/>
  <c r="H1168" i="1"/>
  <c r="G1168" i="1"/>
  <c r="D1168" i="1"/>
  <c r="C1168" i="1"/>
  <c r="H1167" i="1"/>
  <c r="D1167" i="1"/>
  <c r="C1167" i="1"/>
  <c r="G1167" i="1" s="1"/>
  <c r="D1166" i="1"/>
  <c r="H1166" i="1" s="1"/>
  <c r="C1166" i="1"/>
  <c r="D1165" i="1"/>
  <c r="H1165" i="1" s="1"/>
  <c r="C1165" i="1"/>
  <c r="H1164" i="1"/>
  <c r="G1164" i="1"/>
  <c r="D1164" i="1"/>
  <c r="C1164" i="1"/>
  <c r="H1163" i="1"/>
  <c r="D1163" i="1"/>
  <c r="C1163" i="1"/>
  <c r="G1163" i="1" s="1"/>
  <c r="H1162" i="1"/>
  <c r="G1162" i="1"/>
  <c r="D1162" i="1"/>
  <c r="C1162" i="1"/>
  <c r="H1161" i="1"/>
  <c r="D1161" i="1"/>
  <c r="C1161" i="1"/>
  <c r="G1161" i="1" s="1"/>
  <c r="H1160" i="1"/>
  <c r="G1160" i="1"/>
  <c r="D1160" i="1"/>
  <c r="C1160" i="1"/>
  <c r="H1159" i="1"/>
  <c r="D1159" i="1"/>
  <c r="C1159" i="1"/>
  <c r="G1159" i="1" s="1"/>
  <c r="H1158" i="1"/>
  <c r="G1158" i="1"/>
  <c r="D1158" i="1"/>
  <c r="C1158" i="1"/>
  <c r="H1157" i="1"/>
  <c r="D1157" i="1"/>
  <c r="C1157" i="1"/>
  <c r="G1157" i="1" s="1"/>
  <c r="D1156" i="1"/>
  <c r="G1156" i="1" s="1"/>
  <c r="C1156" i="1"/>
  <c r="D1155" i="1"/>
  <c r="H1155" i="1" s="1"/>
  <c r="C1155" i="1"/>
  <c r="G1155" i="1" s="1"/>
  <c r="D1154" i="1"/>
  <c r="H1154" i="1" s="1"/>
  <c r="C1154" i="1"/>
  <c r="D1151" i="1"/>
  <c r="H1151" i="1" s="1"/>
  <c r="C1151" i="1"/>
  <c r="H1150" i="1"/>
  <c r="G1150" i="1"/>
  <c r="D1150" i="1"/>
  <c r="C1150" i="1"/>
  <c r="H1149" i="1"/>
  <c r="D1149" i="1"/>
  <c r="C1149" i="1"/>
  <c r="G1149" i="1" s="1"/>
  <c r="D1148" i="1"/>
  <c r="H1148" i="1" s="1"/>
  <c r="C1148" i="1"/>
  <c r="H1147" i="1"/>
  <c r="D1147" i="1"/>
  <c r="C1147" i="1"/>
  <c r="G1147" i="1" s="1"/>
  <c r="H1146" i="1"/>
  <c r="G1146" i="1"/>
  <c r="D1146" i="1"/>
  <c r="C1146" i="1"/>
  <c r="H1145" i="1"/>
  <c r="D1145" i="1"/>
  <c r="C1145" i="1"/>
  <c r="G1145" i="1" s="1"/>
  <c r="H1144" i="1"/>
  <c r="G1144" i="1"/>
  <c r="D1144" i="1"/>
  <c r="C1144" i="1"/>
  <c r="H1143" i="1"/>
  <c r="D1143" i="1"/>
  <c r="C1143" i="1"/>
  <c r="G1143" i="1" s="1"/>
  <c r="H1142" i="1"/>
  <c r="G1142" i="1"/>
  <c r="D1142" i="1"/>
  <c r="C1142" i="1"/>
  <c r="H1141" i="1"/>
  <c r="D1141" i="1"/>
  <c r="C1141" i="1"/>
  <c r="G1141" i="1" s="1"/>
  <c r="H1140" i="1"/>
  <c r="G1140" i="1"/>
  <c r="D1140" i="1"/>
  <c r="C1140" i="1"/>
  <c r="D1139" i="1"/>
  <c r="H1139" i="1" s="1"/>
  <c r="C1139" i="1"/>
  <c r="H1138" i="1"/>
  <c r="G1138" i="1"/>
  <c r="D1138" i="1"/>
  <c r="C1138" i="1"/>
  <c r="H1137" i="1"/>
  <c r="D1137" i="1"/>
  <c r="C1137" i="1"/>
  <c r="G1137" i="1" s="1"/>
  <c r="H1136" i="1"/>
  <c r="G1136" i="1"/>
  <c r="D1136" i="1"/>
  <c r="C1136" i="1"/>
  <c r="H1135" i="1"/>
  <c r="D1135" i="1"/>
  <c r="C1135" i="1"/>
  <c r="G1135" i="1" s="1"/>
  <c r="H1134" i="1"/>
  <c r="G1134" i="1"/>
  <c r="D1134" i="1"/>
  <c r="C1134" i="1"/>
  <c r="H1133" i="1"/>
  <c r="D1133" i="1"/>
  <c r="C1133" i="1"/>
  <c r="G1133" i="1" s="1"/>
  <c r="H1132" i="1"/>
  <c r="G1132" i="1"/>
  <c r="D1132" i="1"/>
  <c r="C1132" i="1"/>
  <c r="H1131" i="1"/>
  <c r="D1131" i="1"/>
  <c r="C1131" i="1"/>
  <c r="G1131" i="1" s="1"/>
  <c r="H1130" i="1"/>
  <c r="G1130" i="1"/>
  <c r="D1130" i="1"/>
  <c r="C1130" i="1"/>
  <c r="H1129" i="1"/>
  <c r="D1129" i="1"/>
  <c r="C1129" i="1"/>
  <c r="G1129" i="1" s="1"/>
  <c r="H1128" i="1"/>
  <c r="G1128" i="1"/>
  <c r="D1128" i="1"/>
  <c r="C1128" i="1"/>
  <c r="H1127" i="1"/>
  <c r="D1127" i="1"/>
  <c r="C1127" i="1"/>
  <c r="G1127" i="1" s="1"/>
  <c r="H1126" i="1"/>
  <c r="G1126" i="1"/>
  <c r="D1126" i="1"/>
  <c r="C1126" i="1"/>
  <c r="H1125" i="1"/>
  <c r="D1125" i="1"/>
  <c r="C1125" i="1"/>
  <c r="G1125" i="1" s="1"/>
  <c r="H1123" i="1"/>
  <c r="D1123" i="1"/>
  <c r="C1123" i="1"/>
  <c r="G1123" i="1" s="1"/>
  <c r="H1122" i="1"/>
  <c r="G1122" i="1"/>
  <c r="D1122" i="1"/>
  <c r="C1122" i="1"/>
  <c r="H1121" i="1"/>
  <c r="D1121" i="1"/>
  <c r="C1121" i="1"/>
  <c r="G1121" i="1" s="1"/>
  <c r="H1120" i="1"/>
  <c r="G1120" i="1"/>
  <c r="D1120" i="1"/>
  <c r="C1120" i="1"/>
  <c r="H1119" i="1"/>
  <c r="D1119" i="1"/>
  <c r="C1119" i="1"/>
  <c r="G1119" i="1" s="1"/>
  <c r="H1118" i="1"/>
  <c r="G1118" i="1"/>
  <c r="D1118" i="1"/>
  <c r="C1118" i="1"/>
  <c r="H1117" i="1"/>
  <c r="D1117" i="1"/>
  <c r="C1117" i="1"/>
  <c r="G1117" i="1" s="1"/>
  <c r="H1116" i="1"/>
  <c r="G1116" i="1"/>
  <c r="D1116" i="1"/>
  <c r="C1116" i="1"/>
  <c r="H1115" i="1"/>
  <c r="D1115" i="1"/>
  <c r="C1115" i="1"/>
  <c r="G1115" i="1" s="1"/>
  <c r="H1114" i="1"/>
  <c r="G1114" i="1"/>
  <c r="D1114" i="1"/>
  <c r="C1114" i="1"/>
  <c r="H1113" i="1"/>
  <c r="D1113" i="1"/>
  <c r="C1113" i="1"/>
  <c r="G1113" i="1" s="1"/>
  <c r="H1112" i="1"/>
  <c r="G1112" i="1"/>
  <c r="D1112" i="1"/>
  <c r="C1112" i="1"/>
  <c r="H1111" i="1"/>
  <c r="D1111" i="1"/>
  <c r="C1111" i="1"/>
  <c r="G1111" i="1" s="1"/>
  <c r="H1110" i="1"/>
  <c r="G1110" i="1"/>
  <c r="D1110" i="1"/>
  <c r="C1110" i="1"/>
  <c r="H1109" i="1"/>
  <c r="D1109" i="1"/>
  <c r="C1109" i="1"/>
  <c r="G1109" i="1" s="1"/>
  <c r="H1108" i="1"/>
  <c r="G1108" i="1"/>
  <c r="D1108" i="1"/>
  <c r="C1108" i="1"/>
  <c r="H1107" i="1"/>
  <c r="D1107" i="1"/>
  <c r="C1107" i="1"/>
  <c r="G1107" i="1" s="1"/>
  <c r="H1106" i="1"/>
  <c r="G1106" i="1"/>
  <c r="D1106" i="1"/>
  <c r="C1106" i="1"/>
  <c r="H1105" i="1"/>
  <c r="D1105" i="1"/>
  <c r="C1105" i="1"/>
  <c r="G1105" i="1" s="1"/>
  <c r="H1104" i="1"/>
  <c r="G1104" i="1"/>
  <c r="D1104" i="1"/>
  <c r="C1104" i="1"/>
  <c r="H1103" i="1"/>
  <c r="D1103" i="1"/>
  <c r="C1103" i="1"/>
  <c r="G1103" i="1" s="1"/>
  <c r="H1102" i="1"/>
  <c r="G1102" i="1"/>
  <c r="D1102" i="1"/>
  <c r="C1102" i="1"/>
  <c r="H1101" i="1"/>
  <c r="D1101" i="1"/>
  <c r="C1101" i="1"/>
  <c r="G1101" i="1" s="1"/>
  <c r="H1100" i="1"/>
  <c r="G1100" i="1"/>
  <c r="D1100" i="1"/>
  <c r="C1100" i="1"/>
  <c r="H1099" i="1"/>
  <c r="D1099" i="1"/>
  <c r="C1099" i="1"/>
  <c r="G1099" i="1" s="1"/>
  <c r="H1098" i="1"/>
  <c r="G1098" i="1"/>
  <c r="D1098" i="1"/>
  <c r="C1098" i="1"/>
  <c r="H1097" i="1"/>
  <c r="D1097" i="1"/>
  <c r="C1097" i="1"/>
  <c r="G1097" i="1" s="1"/>
  <c r="H1096" i="1"/>
  <c r="G1096" i="1"/>
  <c r="D1096" i="1"/>
  <c r="C1096" i="1"/>
  <c r="H1095" i="1"/>
  <c r="D1095" i="1"/>
  <c r="C1095" i="1"/>
  <c r="G1095" i="1" s="1"/>
  <c r="H1094" i="1"/>
  <c r="G1094" i="1"/>
  <c r="D1094" i="1"/>
  <c r="C1094" i="1"/>
  <c r="H1093" i="1"/>
  <c r="D1093" i="1"/>
  <c r="C1093" i="1"/>
  <c r="G1093" i="1" s="1"/>
  <c r="H1092" i="1"/>
  <c r="G1092" i="1"/>
  <c r="D1092" i="1"/>
  <c r="C1092" i="1"/>
  <c r="H1091" i="1"/>
  <c r="D1091" i="1"/>
  <c r="C1091" i="1"/>
  <c r="G1091" i="1" s="1"/>
  <c r="H1090" i="1"/>
  <c r="G1090" i="1"/>
  <c r="D1090" i="1"/>
  <c r="C1090" i="1"/>
  <c r="H1089" i="1"/>
  <c r="D1089" i="1"/>
  <c r="C1089" i="1"/>
  <c r="G1089" i="1" s="1"/>
  <c r="H1088" i="1"/>
  <c r="G1088" i="1"/>
  <c r="D1088" i="1"/>
  <c r="C1088" i="1"/>
  <c r="H1087" i="1"/>
  <c r="D1087" i="1"/>
  <c r="C1087" i="1"/>
  <c r="G1087" i="1" s="1"/>
  <c r="H1086" i="1"/>
  <c r="G1086" i="1"/>
  <c r="D1086" i="1"/>
  <c r="C1086" i="1"/>
  <c r="H1085" i="1"/>
  <c r="D1085" i="1"/>
  <c r="C1085" i="1"/>
  <c r="G1085" i="1" s="1"/>
  <c r="H1084" i="1"/>
  <c r="G1084" i="1"/>
  <c r="D1084" i="1"/>
  <c r="C1084" i="1"/>
  <c r="H1083" i="1"/>
  <c r="D1083" i="1"/>
  <c r="C1083" i="1"/>
  <c r="G1083" i="1" s="1"/>
  <c r="H1082" i="1"/>
  <c r="G1082" i="1"/>
  <c r="D1082" i="1"/>
  <c r="C1082" i="1"/>
  <c r="H1081" i="1"/>
  <c r="D1081" i="1"/>
  <c r="C1081" i="1"/>
  <c r="G1081" i="1" s="1"/>
  <c r="H1080" i="1"/>
  <c r="G1080" i="1"/>
  <c r="D1080" i="1"/>
  <c r="C1080" i="1"/>
  <c r="H1079" i="1"/>
  <c r="D1079" i="1"/>
  <c r="C1079" i="1"/>
  <c r="G1079" i="1" s="1"/>
  <c r="H1078" i="1"/>
  <c r="G1078" i="1"/>
  <c r="D1078" i="1"/>
  <c r="C1078" i="1"/>
  <c r="H1077" i="1"/>
  <c r="D1077" i="1"/>
  <c r="C1077" i="1"/>
  <c r="G1077" i="1" s="1"/>
  <c r="H1076" i="1"/>
  <c r="G1076" i="1"/>
  <c r="D1076" i="1"/>
  <c r="C1076" i="1"/>
  <c r="H1075" i="1"/>
  <c r="D1075" i="1"/>
  <c r="C1075" i="1"/>
  <c r="G1075" i="1" s="1"/>
  <c r="H1074" i="1"/>
  <c r="G1074" i="1"/>
  <c r="D1074" i="1"/>
  <c r="C1074" i="1"/>
  <c r="H1073" i="1"/>
  <c r="D1073" i="1"/>
  <c r="C1073" i="1"/>
  <c r="G1073" i="1" s="1"/>
  <c r="H1072" i="1"/>
  <c r="G1072" i="1"/>
  <c r="D1072" i="1"/>
  <c r="C1072" i="1"/>
  <c r="H1071" i="1"/>
  <c r="D1071" i="1"/>
  <c r="C1071" i="1"/>
  <c r="G1071" i="1" s="1"/>
  <c r="H1070" i="1"/>
  <c r="G1070" i="1"/>
  <c r="D1070" i="1"/>
  <c r="C1070" i="1"/>
  <c r="H1069" i="1"/>
  <c r="D1069" i="1"/>
  <c r="C1069" i="1"/>
  <c r="G1069" i="1" s="1"/>
  <c r="H1068" i="1"/>
  <c r="G1068" i="1"/>
  <c r="D1068" i="1"/>
  <c r="C1068" i="1"/>
  <c r="H1067" i="1"/>
  <c r="D1067" i="1"/>
  <c r="C1067" i="1"/>
  <c r="G1067" i="1" s="1"/>
  <c r="H1066" i="1"/>
  <c r="G1066" i="1"/>
  <c r="D1066" i="1"/>
  <c r="C1066" i="1"/>
  <c r="C1065" i="1"/>
  <c r="H1064" i="1"/>
  <c r="G1064" i="1"/>
  <c r="D1064" i="1"/>
  <c r="C1064" i="1"/>
  <c r="H1063" i="1"/>
  <c r="D1063" i="1"/>
  <c r="C1063" i="1"/>
  <c r="G1063" i="1" s="1"/>
  <c r="H1062" i="1"/>
  <c r="G1062" i="1"/>
  <c r="D1062" i="1"/>
  <c r="C1062" i="1"/>
  <c r="H1061" i="1"/>
  <c r="D1061" i="1"/>
  <c r="C1061" i="1"/>
  <c r="G1061" i="1" s="1"/>
  <c r="H1060" i="1"/>
  <c r="G1060" i="1"/>
  <c r="D1060" i="1"/>
  <c r="C1060" i="1"/>
  <c r="H1059" i="1"/>
  <c r="D1059" i="1"/>
  <c r="C1059" i="1"/>
  <c r="G1059" i="1" s="1"/>
  <c r="H1058" i="1"/>
  <c r="G1058" i="1"/>
  <c r="D1058" i="1"/>
  <c r="C1058" i="1"/>
  <c r="H1057" i="1"/>
  <c r="D1057" i="1"/>
  <c r="C1057" i="1"/>
  <c r="G1057" i="1" s="1"/>
  <c r="H1056" i="1"/>
  <c r="G1056" i="1"/>
  <c r="D1056" i="1"/>
  <c r="C1056" i="1"/>
  <c r="H1055" i="1"/>
  <c r="D1055" i="1"/>
  <c r="C1055" i="1"/>
  <c r="G1055" i="1" s="1"/>
  <c r="H1054" i="1"/>
  <c r="G1054" i="1"/>
  <c r="D1054" i="1"/>
  <c r="C1054" i="1"/>
  <c r="H1053" i="1"/>
  <c r="D1053" i="1"/>
  <c r="G1053" i="1" s="1"/>
  <c r="C1053" i="1"/>
  <c r="H1052" i="1"/>
  <c r="G1052" i="1"/>
  <c r="D1052" i="1"/>
  <c r="C1052" i="1"/>
  <c r="H1051" i="1"/>
  <c r="D1051" i="1"/>
  <c r="G1051" i="1" s="1"/>
  <c r="C1051" i="1"/>
  <c r="H1050" i="1"/>
  <c r="G1050" i="1"/>
  <c r="D1050" i="1"/>
  <c r="C1050" i="1"/>
  <c r="H1049" i="1"/>
  <c r="D1049" i="1"/>
  <c r="G1049" i="1" s="1"/>
  <c r="C1049" i="1"/>
  <c r="H1048" i="1"/>
  <c r="G1048" i="1"/>
  <c r="D1048" i="1"/>
  <c r="C1048" i="1"/>
  <c r="D1047" i="1"/>
  <c r="H1045" i="1"/>
  <c r="D1045" i="1"/>
  <c r="G1045" i="1" s="1"/>
  <c r="C1045" i="1"/>
  <c r="H1044" i="1"/>
  <c r="G1044" i="1"/>
  <c r="D1044" i="1"/>
  <c r="C1044" i="1"/>
  <c r="H1043" i="1"/>
  <c r="D1043" i="1"/>
  <c r="G1043" i="1" s="1"/>
  <c r="C1043" i="1"/>
  <c r="H1042" i="1"/>
  <c r="G1042" i="1"/>
  <c r="D1042" i="1"/>
  <c r="C1042" i="1"/>
  <c r="H1041" i="1"/>
  <c r="D1041" i="1"/>
  <c r="G1041" i="1" s="1"/>
  <c r="C1041" i="1"/>
  <c r="H1040" i="1"/>
  <c r="G1040" i="1"/>
  <c r="D1040" i="1"/>
  <c r="C1040" i="1"/>
  <c r="H1039" i="1"/>
  <c r="D1039" i="1"/>
  <c r="G1039" i="1" s="1"/>
  <c r="C1039" i="1"/>
  <c r="H1038" i="1"/>
  <c r="G1038" i="1"/>
  <c r="D1038" i="1"/>
  <c r="C1038" i="1"/>
  <c r="H1037" i="1"/>
  <c r="D1037" i="1"/>
  <c r="G1037" i="1" s="1"/>
  <c r="C1037" i="1"/>
  <c r="H1036" i="1"/>
  <c r="G1036" i="1"/>
  <c r="D1036" i="1"/>
  <c r="C1036" i="1"/>
  <c r="H1035" i="1"/>
  <c r="D1035" i="1"/>
  <c r="G1035" i="1" s="1"/>
  <c r="C1035" i="1"/>
  <c r="H1034" i="1"/>
  <c r="G1034" i="1"/>
  <c r="D1034" i="1"/>
  <c r="C1034" i="1"/>
  <c r="D1033" i="1"/>
  <c r="G1033" i="1" s="1"/>
  <c r="C1033" i="1"/>
  <c r="H1032" i="1"/>
  <c r="D1032" i="1"/>
  <c r="G1032" i="1" s="1"/>
  <c r="C1032" i="1"/>
  <c r="H1031" i="1"/>
  <c r="D1031" i="1"/>
  <c r="G1031" i="1" s="1"/>
  <c r="C1031" i="1"/>
  <c r="D1030" i="1"/>
  <c r="H1030" i="1" s="1"/>
  <c r="C1030" i="1"/>
  <c r="H1029" i="1"/>
  <c r="D1029" i="1"/>
  <c r="G1029" i="1" s="1"/>
  <c r="C1029" i="1"/>
  <c r="H1028" i="1"/>
  <c r="G1028" i="1"/>
  <c r="D1028" i="1"/>
  <c r="C1028" i="1"/>
  <c r="H1027" i="1"/>
  <c r="D1027" i="1"/>
  <c r="G1027" i="1" s="1"/>
  <c r="C1027" i="1"/>
  <c r="H1026" i="1"/>
  <c r="G1026" i="1"/>
  <c r="D1026" i="1"/>
  <c r="C1026" i="1"/>
  <c r="H1025" i="1"/>
  <c r="D1025" i="1"/>
  <c r="G1025" i="1" s="1"/>
  <c r="C1025" i="1"/>
  <c r="H1024" i="1"/>
  <c r="G1024" i="1"/>
  <c r="D1024" i="1"/>
  <c r="C1024" i="1"/>
  <c r="H1023" i="1"/>
  <c r="D1023" i="1"/>
  <c r="G1023" i="1" s="1"/>
  <c r="C1023" i="1"/>
  <c r="H1022" i="1"/>
  <c r="G1022" i="1"/>
  <c r="D1022" i="1"/>
  <c r="C1022" i="1"/>
  <c r="H1021" i="1"/>
  <c r="D1021" i="1"/>
  <c r="G1021" i="1" s="1"/>
  <c r="C1021" i="1"/>
  <c r="H1020" i="1"/>
  <c r="G1020" i="1"/>
  <c r="D1020" i="1"/>
  <c r="C1020" i="1"/>
  <c r="H1019" i="1"/>
  <c r="D1019" i="1"/>
  <c r="G1019" i="1" s="1"/>
  <c r="C1019" i="1"/>
  <c r="D1018" i="1"/>
  <c r="G1018" i="1" s="1"/>
  <c r="C1018" i="1"/>
  <c r="H1017" i="1"/>
  <c r="D1017" i="1"/>
  <c r="G1017" i="1" s="1"/>
  <c r="C1017" i="1"/>
  <c r="H1016" i="1"/>
  <c r="G1016" i="1"/>
  <c r="D1016" i="1"/>
  <c r="C1016" i="1"/>
  <c r="D1015" i="1"/>
  <c r="G1015" i="1" s="1"/>
  <c r="C1015" i="1"/>
  <c r="D1014" i="1"/>
  <c r="H1014" i="1" s="1"/>
  <c r="C1014" i="1"/>
  <c r="D1013" i="1"/>
  <c r="G1013" i="1" s="1"/>
  <c r="C1013" i="1"/>
  <c r="H1012" i="1"/>
  <c r="G1012" i="1"/>
  <c r="D1012" i="1"/>
  <c r="C1012" i="1"/>
  <c r="H1011" i="1"/>
  <c r="D1011" i="1"/>
  <c r="G1011" i="1" s="1"/>
  <c r="C1011" i="1"/>
  <c r="H1010" i="1"/>
  <c r="G1010" i="1"/>
  <c r="D1010" i="1"/>
  <c r="C1010" i="1"/>
  <c r="H1009" i="1"/>
  <c r="D1009" i="1"/>
  <c r="G1009" i="1" s="1"/>
  <c r="C1009" i="1"/>
  <c r="D1008" i="1"/>
  <c r="H1008" i="1" s="1"/>
  <c r="C1008" i="1"/>
  <c r="D1007" i="1"/>
  <c r="G1007" i="1" s="1"/>
  <c r="C1007" i="1"/>
  <c r="D1006" i="1"/>
  <c r="H1006" i="1" s="1"/>
  <c r="C1006" i="1"/>
  <c r="D1005" i="1"/>
  <c r="G1005" i="1" s="1"/>
  <c r="C1005" i="1"/>
  <c r="D1004" i="1"/>
  <c r="H1004" i="1" s="1"/>
  <c r="C1004" i="1"/>
  <c r="D1003" i="1"/>
  <c r="G1003" i="1" s="1"/>
  <c r="C1003" i="1"/>
  <c r="D1002" i="1"/>
  <c r="G1002" i="1" s="1"/>
  <c r="C1002" i="1"/>
  <c r="H1001" i="1"/>
  <c r="D1001" i="1"/>
  <c r="G1001" i="1" s="1"/>
  <c r="C1001" i="1"/>
  <c r="D1000" i="1"/>
  <c r="H1000" i="1" s="1"/>
  <c r="C1000" i="1"/>
  <c r="D999" i="1"/>
  <c r="G999" i="1" s="1"/>
  <c r="C999" i="1"/>
  <c r="D998" i="1"/>
  <c r="H998" i="1" s="1"/>
  <c r="C998" i="1"/>
  <c r="D997" i="1"/>
  <c r="G997" i="1" s="1"/>
  <c r="C997" i="1"/>
  <c r="H996" i="1"/>
  <c r="G996" i="1"/>
  <c r="D996" i="1"/>
  <c r="C996" i="1"/>
  <c r="D995" i="1"/>
  <c r="G995" i="1" s="1"/>
  <c r="C995" i="1"/>
  <c r="H994" i="1"/>
  <c r="G994" i="1"/>
  <c r="D994" i="1"/>
  <c r="C994" i="1"/>
  <c r="D993" i="1"/>
  <c r="G993" i="1" s="1"/>
  <c r="C993" i="1"/>
  <c r="D992" i="1"/>
  <c r="H992" i="1" s="1"/>
  <c r="C992" i="1"/>
  <c r="D991" i="1"/>
  <c r="G991" i="1" s="1"/>
  <c r="C991" i="1"/>
  <c r="H989" i="1"/>
  <c r="D989" i="1"/>
  <c r="G989" i="1" s="1"/>
  <c r="C989" i="1"/>
  <c r="D988" i="1"/>
  <c r="H988" i="1" s="1"/>
  <c r="C988" i="1"/>
  <c r="D987" i="1"/>
  <c r="G987" i="1" s="1"/>
  <c r="C987" i="1"/>
  <c r="D986" i="1"/>
  <c r="H986" i="1" s="1"/>
  <c r="C986" i="1"/>
  <c r="H983" i="1"/>
  <c r="D983" i="1"/>
  <c r="G983" i="1" s="1"/>
  <c r="C983" i="1"/>
  <c r="H982" i="1"/>
  <c r="G982" i="1"/>
  <c r="D982" i="1"/>
  <c r="C982" i="1"/>
  <c r="H981" i="1"/>
  <c r="D981" i="1"/>
  <c r="G981" i="1" s="1"/>
  <c r="C981" i="1"/>
  <c r="H980" i="1"/>
  <c r="G980" i="1"/>
  <c r="D980" i="1"/>
  <c r="C980" i="1"/>
  <c r="H979" i="1"/>
  <c r="D979" i="1"/>
  <c r="G979" i="1" s="1"/>
  <c r="C979" i="1"/>
  <c r="H978" i="1"/>
  <c r="G978" i="1"/>
  <c r="D978" i="1"/>
  <c r="C978" i="1"/>
  <c r="H977" i="1"/>
  <c r="D977" i="1"/>
  <c r="G977" i="1" s="1"/>
  <c r="C977" i="1"/>
  <c r="H976" i="1"/>
  <c r="G976" i="1"/>
  <c r="D976" i="1"/>
  <c r="C976" i="1"/>
  <c r="H975" i="1"/>
  <c r="D975" i="1"/>
  <c r="G975" i="1" s="1"/>
  <c r="C975" i="1"/>
  <c r="H974" i="1"/>
  <c r="G974" i="1"/>
  <c r="D974" i="1"/>
  <c r="C974" i="1"/>
  <c r="H973" i="1"/>
  <c r="D973" i="1"/>
  <c r="G973" i="1" s="1"/>
  <c r="C973" i="1"/>
  <c r="H972" i="1"/>
  <c r="G972" i="1"/>
  <c r="D972" i="1"/>
  <c r="C972" i="1"/>
  <c r="H971" i="1"/>
  <c r="D971" i="1"/>
  <c r="G971" i="1" s="1"/>
  <c r="C971" i="1"/>
  <c r="H970" i="1"/>
  <c r="G970" i="1"/>
  <c r="D970" i="1"/>
  <c r="C970" i="1"/>
  <c r="H969" i="1"/>
  <c r="D969" i="1"/>
  <c r="G969" i="1" s="1"/>
  <c r="C969" i="1"/>
  <c r="H968" i="1"/>
  <c r="G968" i="1"/>
  <c r="D968" i="1"/>
  <c r="C968" i="1"/>
  <c r="H967" i="1"/>
  <c r="D967" i="1"/>
  <c r="G967" i="1" s="1"/>
  <c r="C967" i="1"/>
  <c r="H966" i="1"/>
  <c r="G966" i="1"/>
  <c r="D966" i="1"/>
  <c r="C966" i="1"/>
  <c r="H965" i="1"/>
  <c r="D965" i="1"/>
  <c r="G965" i="1" s="1"/>
  <c r="C965" i="1"/>
  <c r="H964" i="1"/>
  <c r="G964" i="1"/>
  <c r="D964" i="1"/>
  <c r="C964" i="1"/>
  <c r="H963" i="1"/>
  <c r="D963" i="1"/>
  <c r="G963" i="1" s="1"/>
  <c r="C963" i="1"/>
  <c r="H962" i="1"/>
  <c r="G962" i="1"/>
  <c r="D962" i="1"/>
  <c r="C962" i="1"/>
  <c r="H961" i="1"/>
  <c r="D961" i="1"/>
  <c r="G961" i="1" s="1"/>
  <c r="C961" i="1"/>
  <c r="H960" i="1"/>
  <c r="G960" i="1"/>
  <c r="D960" i="1"/>
  <c r="C960" i="1"/>
  <c r="H959" i="1"/>
  <c r="D959" i="1"/>
  <c r="G959" i="1" s="1"/>
  <c r="C959" i="1"/>
  <c r="H958" i="1"/>
  <c r="G958" i="1"/>
  <c r="D958" i="1"/>
  <c r="C958" i="1"/>
  <c r="H957" i="1"/>
  <c r="D957" i="1"/>
  <c r="G957" i="1" s="1"/>
  <c r="C957" i="1"/>
  <c r="H956" i="1"/>
  <c r="G956" i="1"/>
  <c r="D956" i="1"/>
  <c r="C956" i="1"/>
  <c r="H955" i="1"/>
  <c r="D955" i="1"/>
  <c r="G955" i="1" s="1"/>
  <c r="C955" i="1"/>
  <c r="H954" i="1"/>
  <c r="G954" i="1"/>
  <c r="D954" i="1"/>
  <c r="C954" i="1"/>
  <c r="H953" i="1"/>
  <c r="D953" i="1"/>
  <c r="G953" i="1" s="1"/>
  <c r="C953" i="1"/>
  <c r="H952" i="1"/>
  <c r="G952" i="1"/>
  <c r="D952" i="1"/>
  <c r="C952" i="1"/>
  <c r="H951" i="1"/>
  <c r="D951" i="1"/>
  <c r="G951" i="1" s="1"/>
  <c r="C951" i="1"/>
  <c r="H950" i="1"/>
  <c r="G950" i="1"/>
  <c r="D950" i="1"/>
  <c r="C950" i="1"/>
  <c r="H949" i="1"/>
  <c r="D949" i="1"/>
  <c r="G949" i="1" s="1"/>
  <c r="C949" i="1"/>
  <c r="H948" i="1"/>
  <c r="G948" i="1"/>
  <c r="D948" i="1"/>
  <c r="C948" i="1"/>
  <c r="H947" i="1"/>
  <c r="D947" i="1"/>
  <c r="G947" i="1" s="1"/>
  <c r="C947" i="1"/>
  <c r="H946" i="1"/>
  <c r="G946" i="1"/>
  <c r="D946" i="1"/>
  <c r="C946" i="1"/>
  <c r="H945" i="1"/>
  <c r="D945" i="1"/>
  <c r="G945" i="1" s="1"/>
  <c r="C945" i="1"/>
  <c r="H944" i="1"/>
  <c r="G944" i="1"/>
  <c r="D944" i="1"/>
  <c r="C944" i="1"/>
  <c r="H943" i="1"/>
  <c r="D943" i="1"/>
  <c r="G943" i="1" s="1"/>
  <c r="C943" i="1"/>
  <c r="H942" i="1"/>
  <c r="G942" i="1"/>
  <c r="D942" i="1"/>
  <c r="C942" i="1"/>
  <c r="H941" i="1"/>
  <c r="D941" i="1"/>
  <c r="G941" i="1" s="1"/>
  <c r="C941" i="1"/>
  <c r="H940" i="1"/>
  <c r="G940" i="1"/>
  <c r="D940" i="1"/>
  <c r="C940" i="1"/>
  <c r="H939" i="1"/>
  <c r="D939" i="1"/>
  <c r="G939" i="1" s="1"/>
  <c r="C939" i="1"/>
  <c r="H938" i="1"/>
  <c r="G938" i="1"/>
  <c r="D938" i="1"/>
  <c r="C938" i="1"/>
  <c r="H937" i="1"/>
  <c r="D937" i="1"/>
  <c r="G937" i="1" s="1"/>
  <c r="C937" i="1"/>
  <c r="H936" i="1"/>
  <c r="G936" i="1"/>
  <c r="D936" i="1"/>
  <c r="C936" i="1"/>
  <c r="H935" i="1"/>
  <c r="D935" i="1"/>
  <c r="G935" i="1" s="1"/>
  <c r="C935" i="1"/>
  <c r="H934" i="1"/>
  <c r="G934" i="1"/>
  <c r="D934" i="1"/>
  <c r="C934" i="1"/>
  <c r="H933" i="1"/>
  <c r="D933" i="1"/>
  <c r="G933" i="1" s="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H644" i="1"/>
  <c r="G644" i="1"/>
  <c r="D644" i="1"/>
  <c r="C644" i="1"/>
  <c r="H643" i="1"/>
  <c r="G643" i="1"/>
  <c r="D643" i="1"/>
  <c r="C643" i="1"/>
  <c r="H642" i="1"/>
  <c r="G642" i="1"/>
  <c r="D642" i="1"/>
  <c r="C642" i="1"/>
  <c r="H641" i="1"/>
  <c r="D641" i="1"/>
  <c r="G641" i="1" s="1"/>
  <c r="C641" i="1"/>
  <c r="H638" i="1"/>
  <c r="D638" i="1"/>
  <c r="G638" i="1" s="1"/>
  <c r="C638" i="1"/>
  <c r="C637"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G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D413" i="1"/>
  <c r="G413" i="1" s="1"/>
  <c r="C413" i="1"/>
  <c r="H412" i="1"/>
  <c r="D412" i="1"/>
  <c r="G412" i="1" s="1"/>
  <c r="C412" i="1"/>
  <c r="H411" i="1"/>
  <c r="D411" i="1"/>
  <c r="G411" i="1" s="1"/>
  <c r="C411" i="1"/>
  <c r="H406" i="1"/>
  <c r="D406" i="1"/>
  <c r="G406" i="1" s="1"/>
  <c r="C406" i="1"/>
  <c r="G405"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D370" i="1"/>
  <c r="G370" i="1" s="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D291" i="1"/>
  <c r="G291" i="1" s="1"/>
  <c r="C291" i="1"/>
  <c r="H290" i="1"/>
  <c r="G290" i="1"/>
  <c r="D290" i="1"/>
  <c r="C290"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D191" i="1"/>
  <c r="G191" i="1" s="1"/>
  <c r="C191" i="1"/>
  <c r="H190" i="1"/>
  <c r="G190" i="1"/>
  <c r="D190" i="1"/>
  <c r="C190" i="1"/>
  <c r="H189" i="1"/>
  <c r="D189" i="1"/>
  <c r="G189" i="1" s="1"/>
  <c r="C189" i="1"/>
  <c r="H188" i="1"/>
  <c r="D188" i="1"/>
  <c r="G188" i="1" s="1"/>
  <c r="C188" i="1"/>
  <c r="H187" i="1"/>
  <c r="D187" i="1"/>
  <c r="G187" i="1" s="1"/>
  <c r="C187" i="1"/>
  <c r="H186" i="1"/>
  <c r="G186" i="1"/>
  <c r="D186" i="1"/>
  <c r="C186" i="1"/>
  <c r="H185" i="1"/>
  <c r="G185" i="1"/>
  <c r="D185" i="1"/>
  <c r="C185" i="1"/>
  <c r="D184" i="1"/>
  <c r="G184" i="1" s="1"/>
  <c r="C184" i="1"/>
  <c r="H183" i="1"/>
  <c r="G183" i="1"/>
  <c r="D183" i="1"/>
  <c r="C183" i="1"/>
  <c r="H182" i="1"/>
  <c r="G182" i="1"/>
  <c r="D182" i="1"/>
  <c r="C182" i="1"/>
  <c r="H181" i="1"/>
  <c r="G181" i="1"/>
  <c r="D181" i="1"/>
  <c r="C181" i="1"/>
  <c r="H180" i="1"/>
  <c r="D180" i="1"/>
  <c r="G180" i="1" s="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G168" i="1"/>
  <c r="D168" i="1"/>
  <c r="C168" i="1"/>
  <c r="H167" i="1"/>
  <c r="D167" i="1"/>
  <c r="G167" i="1" s="1"/>
  <c r="C167" i="1"/>
  <c r="H166" i="1"/>
  <c r="D166" i="1"/>
  <c r="G166" i="1" s="1"/>
  <c r="C166" i="1"/>
  <c r="D165" i="1"/>
  <c r="G165" i="1" s="1"/>
  <c r="C165" i="1"/>
  <c r="H164" i="1"/>
  <c r="D164" i="1"/>
  <c r="G164" i="1" s="1"/>
  <c r="C164" i="1"/>
  <c r="H163" i="1"/>
  <c r="D163" i="1"/>
  <c r="G163" i="1" s="1"/>
  <c r="C163" i="1"/>
  <c r="H162" i="1"/>
  <c r="D162" i="1"/>
  <c r="G162" i="1" s="1"/>
  <c r="C162" i="1"/>
  <c r="H161" i="1"/>
  <c r="D161" i="1"/>
  <c r="G161" i="1" s="1"/>
  <c r="C161" i="1"/>
  <c r="D160" i="1"/>
  <c r="G160" i="1" s="1"/>
  <c r="C160" i="1"/>
  <c r="C159" i="1"/>
  <c r="H158" i="1"/>
  <c r="G158" i="1"/>
  <c r="D158" i="1"/>
  <c r="C158" i="1"/>
  <c r="H157" i="1"/>
  <c r="D157" i="1"/>
  <c r="G157" i="1" s="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D149" i="1"/>
  <c r="G149" i="1" s="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G132" i="1"/>
  <c r="D132" i="1"/>
  <c r="C132" i="1"/>
  <c r="H131" i="1"/>
  <c r="D131" i="1"/>
  <c r="G131" i="1" s="1"/>
  <c r="C131" i="1"/>
  <c r="D130" i="1"/>
  <c r="H130" i="1" s="1"/>
  <c r="C130" i="1"/>
  <c r="C129" i="1"/>
  <c r="H128" i="1"/>
  <c r="G128" i="1"/>
  <c r="D128" i="1"/>
  <c r="C128" i="1"/>
  <c r="H127" i="1"/>
  <c r="G127" i="1"/>
  <c r="D127" i="1"/>
  <c r="C127" i="1"/>
  <c r="H126" i="1"/>
  <c r="G126" i="1"/>
  <c r="D126" i="1"/>
  <c r="C126" i="1"/>
  <c r="H125" i="1"/>
  <c r="D125" i="1"/>
  <c r="G125" i="1" s="1"/>
  <c r="C125" i="1"/>
  <c r="H124" i="1"/>
  <c r="D124" i="1"/>
  <c r="G124" i="1" s="1"/>
  <c r="C124" i="1"/>
  <c r="H123" i="1"/>
  <c r="D123" i="1"/>
  <c r="G123" i="1" s="1"/>
  <c r="C123" i="1"/>
  <c r="H122" i="1"/>
  <c r="D122" i="1"/>
  <c r="G122" i="1" s="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H65"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03" i="9" l="1"/>
  <c r="B303" i="9" s="1"/>
  <c r="E286" i="9"/>
  <c r="B286" i="9" s="1"/>
  <c r="E293" i="9"/>
  <c r="G1492" i="1"/>
  <c r="E33" i="9"/>
  <c r="B33" i="9" s="1"/>
  <c r="G1579" i="1"/>
  <c r="G1264" i="1"/>
  <c r="G1262" i="1"/>
  <c r="G1236" i="1"/>
  <c r="H1232" i="1"/>
  <c r="G1223" i="1"/>
  <c r="F245" i="5"/>
  <c r="H1222" i="1"/>
  <c r="G1216" i="1"/>
  <c r="F239" i="5"/>
  <c r="G1166" i="1"/>
  <c r="G1165" i="1"/>
  <c r="H1156" i="1"/>
  <c r="G1154" i="1"/>
  <c r="F170" i="5"/>
  <c r="G1148" i="1"/>
  <c r="G1151" i="1"/>
  <c r="G1139" i="1"/>
  <c r="G1030" i="1"/>
  <c r="H1033" i="1"/>
  <c r="G1006" i="1"/>
  <c r="H995" i="1"/>
  <c r="H1018" i="1"/>
  <c r="H1015" i="1"/>
  <c r="G1014" i="1"/>
  <c r="H1013" i="1"/>
  <c r="H1007" i="1"/>
  <c r="G1008" i="1"/>
  <c r="H1005" i="1"/>
  <c r="G1004" i="1"/>
  <c r="H1003" i="1"/>
  <c r="H1002" i="1"/>
  <c r="G1000" i="1"/>
  <c r="H999" i="1"/>
  <c r="G998" i="1"/>
  <c r="F19" i="5"/>
  <c r="H997" i="1"/>
  <c r="E12" i="5"/>
  <c r="D990" i="1" s="1"/>
  <c r="H993" i="1"/>
  <c r="H991" i="1"/>
  <c r="G992" i="1"/>
  <c r="F13" i="5"/>
  <c r="G988" i="1"/>
  <c r="G986" i="1"/>
  <c r="H987" i="1"/>
  <c r="F8" i="5"/>
  <c r="H670" i="1"/>
  <c r="H1456" i="1"/>
  <c r="G64" i="1"/>
  <c r="H66" i="1"/>
  <c r="E27" i="9"/>
  <c r="B27" i="9" s="1"/>
  <c r="E32" i="9"/>
  <c r="B32" i="9" s="1"/>
  <c r="E296" i="9"/>
  <c r="B296" i="9" s="1"/>
  <c r="F215" i="9"/>
  <c r="G1520" i="1"/>
  <c r="H1565" i="1"/>
  <c r="G1526" i="1"/>
  <c r="G1560" i="1"/>
  <c r="H1561" i="1"/>
  <c r="G1566" i="1"/>
  <c r="H1531" i="1"/>
  <c r="D49" i="8"/>
  <c r="G1525" i="1"/>
  <c r="H1420" i="1"/>
  <c r="G1409" i="1"/>
  <c r="H1576" i="1"/>
  <c r="E298" i="9"/>
  <c r="B298" i="9" s="1"/>
  <c r="E300" i="9"/>
  <c r="B300" i="9" s="1"/>
  <c r="E287" i="9"/>
  <c r="B287" i="9" s="1"/>
  <c r="E301" i="9"/>
  <c r="B301" i="9" s="1"/>
  <c r="G1510" i="1"/>
  <c r="H1499" i="1"/>
  <c r="G1501" i="1"/>
  <c r="H1491" i="1"/>
  <c r="G1485" i="1"/>
  <c r="D42" i="8"/>
  <c r="C1481" i="1"/>
  <c r="H1483" i="1"/>
  <c r="G1484" i="1"/>
  <c r="H289" i="1"/>
  <c r="E643" i="4"/>
  <c r="D637" i="1" s="1"/>
  <c r="G632" i="1"/>
  <c r="E41" i="9"/>
  <c r="B41" i="9" s="1"/>
  <c r="E40" i="9"/>
  <c r="B40" i="9" s="1"/>
  <c r="E23" i="9"/>
  <c r="B23" i="9" s="1"/>
  <c r="F417" i="4"/>
  <c r="E273" i="9"/>
  <c r="B273" i="9" s="1"/>
  <c r="F418" i="4"/>
  <c r="F383" i="4"/>
  <c r="E363" i="4"/>
  <c r="F363" i="4" s="1"/>
  <c r="H364" i="1"/>
  <c r="G259" i="1"/>
  <c r="H259" i="1"/>
  <c r="D260" i="1"/>
  <c r="F223" i="9"/>
  <c r="B223" i="9" s="1"/>
  <c r="H184" i="1"/>
  <c r="F188" i="4"/>
  <c r="E44" i="9"/>
  <c r="B44" i="9" s="1"/>
  <c r="E43" i="9"/>
  <c r="B43" i="9" s="1"/>
  <c r="B219" i="9"/>
  <c r="H173" i="1"/>
  <c r="F177" i="4"/>
  <c r="H165" i="1"/>
  <c r="F169" i="4"/>
  <c r="E163" i="4"/>
  <c r="D159" i="1" s="1"/>
  <c r="G159" i="1" s="1"/>
  <c r="H160" i="1"/>
  <c r="F164" i="4"/>
  <c r="F159" i="4"/>
  <c r="E152" i="4"/>
  <c r="D148" i="1" s="1"/>
  <c r="H148" i="1" s="1"/>
  <c r="B218" i="9"/>
  <c r="F153" i="4"/>
  <c r="F139" i="4"/>
  <c r="H129" i="1"/>
  <c r="G129" i="1"/>
  <c r="G130" i="1"/>
  <c r="F133" i="4"/>
  <c r="F134" i="4"/>
  <c r="E124" i="4"/>
  <c r="D120" i="1" s="1"/>
  <c r="H120" i="1" s="1"/>
  <c r="F128" i="4"/>
  <c r="F125" i="4"/>
  <c r="D121" i="1"/>
  <c r="F106" i="4"/>
  <c r="F112" i="4"/>
  <c r="F217" i="9"/>
  <c r="B217" i="9" s="1"/>
  <c r="E31" i="9"/>
  <c r="B31" i="9" s="1"/>
  <c r="F50" i="4"/>
  <c r="E30" i="9"/>
  <c r="B30" i="9" s="1"/>
  <c r="G120" i="1"/>
  <c r="G1065" i="1"/>
  <c r="H1231" i="1"/>
  <c r="G1231" i="1"/>
  <c r="H1239" i="1"/>
  <c r="G1239" i="1"/>
  <c r="H1247" i="1"/>
  <c r="G1247" i="1"/>
  <c r="H1255" i="1"/>
  <c r="G1255" i="1"/>
  <c r="H1279" i="1"/>
  <c r="G1279" i="1"/>
  <c r="H1398" i="1"/>
  <c r="G1398" i="1"/>
  <c r="H23" i="3"/>
  <c r="I30" i="3"/>
  <c r="D1453" i="1"/>
  <c r="H1453" i="1" s="1"/>
  <c r="H1182" i="1"/>
  <c r="G1187" i="1"/>
  <c r="H1196" i="1"/>
  <c r="G1203" i="1"/>
  <c r="H1212" i="1"/>
  <c r="G1219" i="1"/>
  <c r="H1228" i="1"/>
  <c r="H1300" i="1"/>
  <c r="H1303" i="1"/>
  <c r="G1303" i="1"/>
  <c r="H1308" i="1"/>
  <c r="H1316" i="1"/>
  <c r="H1318" i="1"/>
  <c r="H1320" i="1"/>
  <c r="H1322" i="1"/>
  <c r="H1324" i="1"/>
  <c r="H1326" i="1"/>
  <c r="H1328" i="1"/>
  <c r="H1271" i="1"/>
  <c r="G1271" i="1"/>
  <c r="H1364" i="1"/>
  <c r="G1364" i="1"/>
  <c r="G1199" i="1"/>
  <c r="G1215" i="1"/>
  <c r="G1250" i="1"/>
  <c r="G1266" i="1"/>
  <c r="G1282" i="1"/>
  <c r="G1290" i="1"/>
  <c r="G1298" i="1"/>
  <c r="H1301" i="1"/>
  <c r="G1301" i="1"/>
  <c r="H1428" i="1"/>
  <c r="G1428" i="1"/>
  <c r="G1563" i="1"/>
  <c r="H1563" i="1"/>
  <c r="G1188" i="1"/>
  <c r="G1197" i="1"/>
  <c r="G1204" i="1"/>
  <c r="G1213" i="1"/>
  <c r="G1220" i="1"/>
  <c r="G1229" i="1"/>
  <c r="H1237" i="1"/>
  <c r="G1237" i="1"/>
  <c r="H1245" i="1"/>
  <c r="G1245" i="1"/>
  <c r="H1253" i="1"/>
  <c r="G1253" i="1"/>
  <c r="H1258" i="1"/>
  <c r="H1261" i="1"/>
  <c r="G1261" i="1"/>
  <c r="H1269" i="1"/>
  <c r="G1269" i="1"/>
  <c r="H1274" i="1"/>
  <c r="H1277" i="1"/>
  <c r="G1277" i="1"/>
  <c r="H1285" i="1"/>
  <c r="G1285" i="1"/>
  <c r="H1293" i="1"/>
  <c r="G1293" i="1"/>
  <c r="G1304" i="1"/>
  <c r="G1312" i="1"/>
  <c r="H1396" i="1"/>
  <c r="G1396" i="1"/>
  <c r="H1543" i="1"/>
  <c r="G1543" i="1"/>
  <c r="H1295" i="1"/>
  <c r="G1295" i="1"/>
  <c r="H16" i="3"/>
  <c r="H1350" i="1"/>
  <c r="G1350" i="1"/>
  <c r="H1475" i="1"/>
  <c r="G1475" i="1"/>
  <c r="G1186" i="1"/>
  <c r="G1202" i="1"/>
  <c r="C1214" i="1"/>
  <c r="G1218" i="1"/>
  <c r="G1232" i="1"/>
  <c r="G1240" i="1"/>
  <c r="H1348" i="1"/>
  <c r="G1348" i="1"/>
  <c r="H1382" i="1"/>
  <c r="G1382" i="1"/>
  <c r="H1426" i="1"/>
  <c r="G1426" i="1"/>
  <c r="J1473" i="1"/>
  <c r="H1473" i="1"/>
  <c r="H1287" i="1"/>
  <c r="G1287" i="1"/>
  <c r="G1179" i="1"/>
  <c r="G1193" i="1"/>
  <c r="G1209" i="1"/>
  <c r="G1225" i="1"/>
  <c r="H1235" i="1"/>
  <c r="G1235" i="1"/>
  <c r="H1243" i="1"/>
  <c r="G1243" i="1"/>
  <c r="H1251" i="1"/>
  <c r="G1251" i="1"/>
  <c r="H1259" i="1"/>
  <c r="G1259" i="1"/>
  <c r="H1267" i="1"/>
  <c r="G1267" i="1"/>
  <c r="H1275" i="1"/>
  <c r="G1275" i="1"/>
  <c r="H1283" i="1"/>
  <c r="G1283" i="1"/>
  <c r="H1291" i="1"/>
  <c r="G1291" i="1"/>
  <c r="H1412" i="1"/>
  <c r="G1412" i="1"/>
  <c r="H1263" i="1"/>
  <c r="G1263" i="1"/>
  <c r="C1517" i="1"/>
  <c r="H1380" i="1"/>
  <c r="G1380" i="1"/>
  <c r="G1521" i="1"/>
  <c r="H1521" i="1"/>
  <c r="C2" i="1"/>
  <c r="C46" i="1"/>
  <c r="C220" i="1"/>
  <c r="G1189" i="1"/>
  <c r="G1205" i="1"/>
  <c r="G1221" i="1"/>
  <c r="H1233" i="1"/>
  <c r="G1233" i="1"/>
  <c r="H1241" i="1"/>
  <c r="G1241" i="1"/>
  <c r="H1249" i="1"/>
  <c r="G1249" i="1"/>
  <c r="H1257" i="1"/>
  <c r="G1257" i="1"/>
  <c r="H1265" i="1"/>
  <c r="G1265" i="1"/>
  <c r="H1273" i="1"/>
  <c r="G1273" i="1"/>
  <c r="H1281" i="1"/>
  <c r="G1281" i="1"/>
  <c r="H1289" i="1"/>
  <c r="G1289" i="1"/>
  <c r="H1297" i="1"/>
  <c r="G1297" i="1"/>
  <c r="H1366" i="1"/>
  <c r="G1366" i="1"/>
  <c r="H1410" i="1"/>
  <c r="G1410" i="1"/>
  <c r="H1440" i="1"/>
  <c r="G1440" i="1"/>
  <c r="I1440" i="1" s="1"/>
  <c r="J1440" i="1"/>
  <c r="J1449" i="1"/>
  <c r="I1456" i="1"/>
  <c r="H1458" i="1"/>
  <c r="G1458" i="1"/>
  <c r="I1463" i="1"/>
  <c r="G1473" i="1"/>
  <c r="I1473" i="1" s="1"/>
  <c r="H1535" i="1"/>
  <c r="G1535" i="1"/>
  <c r="H1570" i="1"/>
  <c r="G1570" i="1"/>
  <c r="H1346" i="1"/>
  <c r="J1445" i="1"/>
  <c r="H1445" i="1"/>
  <c r="J1456" i="1"/>
  <c r="J1459" i="1"/>
  <c r="J1463" i="1"/>
  <c r="J1466" i="1"/>
  <c r="H1471" i="1"/>
  <c r="I1471" i="1" s="1"/>
  <c r="G1476" i="1"/>
  <c r="H1551" i="1"/>
  <c r="G1551" i="1"/>
  <c r="J1441" i="1"/>
  <c r="H1441" i="1"/>
  <c r="I1450" i="1"/>
  <c r="H1478" i="1"/>
  <c r="G1478" i="1"/>
  <c r="H1559" i="1"/>
  <c r="G1559" i="1"/>
  <c r="D350" i="4"/>
  <c r="I25" i="3"/>
  <c r="D1329" i="1"/>
  <c r="I27" i="3"/>
  <c r="D1408" i="1"/>
  <c r="E5" i="7"/>
  <c r="G1305" i="1"/>
  <c r="G1307" i="1"/>
  <c r="G1309" i="1"/>
  <c r="G1311" i="1"/>
  <c r="G1313" i="1"/>
  <c r="G1315" i="1"/>
  <c r="I1452" i="1"/>
  <c r="J1471" i="1"/>
  <c r="H1476" i="1"/>
  <c r="J1478" i="1"/>
  <c r="H1537" i="1"/>
  <c r="H1567" i="1"/>
  <c r="G1567" i="1"/>
  <c r="G1344" i="1"/>
  <c r="H1356" i="1"/>
  <c r="G1360" i="1"/>
  <c r="G1376" i="1"/>
  <c r="G1392" i="1"/>
  <c r="G1422" i="1"/>
  <c r="G1441" i="1"/>
  <c r="J1452" i="1"/>
  <c r="G1467" i="1"/>
  <c r="I1467" i="1" s="1"/>
  <c r="H1469" i="1"/>
  <c r="J1472" i="1"/>
  <c r="J1479" i="1"/>
  <c r="H1523" i="1"/>
  <c r="H1545" i="1"/>
  <c r="H1354" i="1"/>
  <c r="J1442" i="1"/>
  <c r="H1442" i="1"/>
  <c r="I1442" i="1" s="1"/>
  <c r="I1446" i="1"/>
  <c r="H1448" i="1"/>
  <c r="G1448" i="1"/>
  <c r="I1448" i="1" s="1"/>
  <c r="G1453" i="1"/>
  <c r="I1460" i="1"/>
  <c r="I1477" i="1"/>
  <c r="I1479" i="1"/>
  <c r="H1519" i="1"/>
  <c r="G1519" i="1"/>
  <c r="H1352" i="1"/>
  <c r="H1444" i="1"/>
  <c r="G1444" i="1"/>
  <c r="I1444" i="1" s="1"/>
  <c r="J1444" i="1"/>
  <c r="I1451" i="1"/>
  <c r="H1465" i="1"/>
  <c r="I1465" i="1" s="1"/>
  <c r="G1470" i="1"/>
  <c r="H1487" i="1"/>
  <c r="G1487" i="1"/>
  <c r="H1495" i="1"/>
  <c r="G1495" i="1"/>
  <c r="H1503" i="1"/>
  <c r="G1503" i="1"/>
  <c r="H1511" i="1"/>
  <c r="G1511" i="1"/>
  <c r="H1527" i="1"/>
  <c r="G1527" i="1"/>
  <c r="G1569" i="1"/>
  <c r="H1569" i="1"/>
  <c r="F124" i="4"/>
  <c r="G1449" i="1"/>
  <c r="I1449" i="1" s="1"/>
  <c r="G1455" i="1"/>
  <c r="I1455" i="1" s="1"/>
  <c r="G1459" i="1"/>
  <c r="I1459" i="1" s="1"/>
  <c r="G1462" i="1"/>
  <c r="I1462" i="1" s="1"/>
  <c r="G1466" i="1"/>
  <c r="I1466" i="1" s="1"/>
  <c r="G1472" i="1"/>
  <c r="I1472" i="1" s="1"/>
  <c r="E6" i="4"/>
  <c r="F6" i="4" s="1"/>
  <c r="E237" i="5"/>
  <c r="F299" i="4"/>
  <c r="D298" i="4"/>
  <c r="F644" i="4"/>
  <c r="G316" i="9"/>
  <c r="E316" i="9" s="1"/>
  <c r="H29" i="3"/>
  <c r="G1482" i="1"/>
  <c r="G1490" i="1"/>
  <c r="G1498" i="1"/>
  <c r="G1506" i="1"/>
  <c r="G1514" i="1"/>
  <c r="G1522" i="1"/>
  <c r="G1530" i="1"/>
  <c r="G1538" i="1"/>
  <c r="G1546" i="1"/>
  <c r="G1554" i="1"/>
  <c r="G1562" i="1"/>
  <c r="G1573" i="1"/>
  <c r="H1577" i="1"/>
  <c r="G1577" i="1"/>
  <c r="F263" i="4"/>
  <c r="E141" i="6"/>
  <c r="I24" i="3"/>
  <c r="E528" i="4"/>
  <c r="E635" i="4" s="1"/>
  <c r="D629" i="1" s="1"/>
  <c r="D215" i="4"/>
  <c r="D151" i="4" s="1"/>
  <c r="F416" i="4"/>
  <c r="D459" i="4"/>
  <c r="D529" i="4"/>
  <c r="D7" i="5"/>
  <c r="D69" i="5"/>
  <c r="E146" i="5"/>
  <c r="D1124" i="1" s="1"/>
  <c r="D206" i="5"/>
  <c r="D35" i="6"/>
  <c r="I10" i="9"/>
  <c r="B157" i="9"/>
  <c r="G197" i="9"/>
  <c r="E197" i="9" s="1"/>
  <c r="B197" i="9" s="1"/>
  <c r="L213" i="9"/>
  <c r="F264" i="4"/>
  <c r="D12" i="5"/>
  <c r="E308" i="9"/>
  <c r="B308" i="9" s="1"/>
  <c r="E59" i="9"/>
  <c r="B59" i="9" s="1"/>
  <c r="E75" i="9"/>
  <c r="B75" i="9" s="1"/>
  <c r="E91" i="9"/>
  <c r="B91" i="9" s="1"/>
  <c r="G203" i="9"/>
  <c r="E203" i="9" s="1"/>
  <c r="B203" i="9" s="1"/>
  <c r="G193" i="9"/>
  <c r="E193" i="9" s="1"/>
  <c r="B193" i="9" s="1"/>
  <c r="G209" i="9"/>
  <c r="E209" i="9" s="1"/>
  <c r="B209" i="9" s="1"/>
  <c r="B242" i="9"/>
  <c r="B258" i="9"/>
  <c r="F177" i="5"/>
  <c r="B45" i="9"/>
  <c r="B117" i="9"/>
  <c r="F7" i="4"/>
  <c r="F51" i="4"/>
  <c r="F225" i="4"/>
  <c r="F312" i="4"/>
  <c r="F364" i="4"/>
  <c r="F421" i="4"/>
  <c r="F473" i="4"/>
  <c r="F587" i="4"/>
  <c r="E143" i="9"/>
  <c r="B143" i="9" s="1"/>
  <c r="F119" i="5"/>
  <c r="E291" i="9"/>
  <c r="B291" i="9" s="1"/>
  <c r="F190" i="5"/>
  <c r="F238" i="5"/>
  <c r="F24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 i="9"/>
  <c r="E55" i="9"/>
  <c r="B55" i="9" s="1"/>
  <c r="B141" i="9"/>
  <c r="G205" i="9"/>
  <c r="E205" i="9" s="1"/>
  <c r="B205" i="9" s="1"/>
  <c r="F574" i="4"/>
  <c r="D114" i="6"/>
  <c r="H21" i="9"/>
  <c r="E67" i="9"/>
  <c r="B67" i="9" s="1"/>
  <c r="E83" i="9"/>
  <c r="B83" i="9" s="1"/>
  <c r="B149" i="9"/>
  <c r="G195" i="9"/>
  <c r="E195" i="9" s="1"/>
  <c r="B195" i="9" s="1"/>
  <c r="G211" i="9"/>
  <c r="E211" i="9" s="1"/>
  <c r="B211" i="9" s="1"/>
  <c r="B215" i="9"/>
  <c r="F224" i="9"/>
  <c r="B224" i="9" s="1"/>
  <c r="B231" i="9"/>
  <c r="F240" i="9"/>
  <c r="B240" i="9" s="1"/>
  <c r="B247" i="9"/>
  <c r="F256" i="9"/>
  <c r="B256" i="9" s="1"/>
  <c r="B263" i="9"/>
  <c r="F603" i="4"/>
  <c r="H290" i="9"/>
  <c r="E290" i="9" s="1"/>
  <c r="B290" i="9" s="1"/>
  <c r="F149" i="5"/>
  <c r="D176" i="5"/>
  <c r="D5" i="6"/>
  <c r="G201" i="9"/>
  <c r="E201" i="9" s="1"/>
  <c r="B201" i="9" s="1"/>
  <c r="B293" i="9"/>
  <c r="F88" i="5"/>
  <c r="D146" i="5"/>
  <c r="E176" i="5"/>
  <c r="H19" i="9" s="1"/>
  <c r="E19" i="9" s="1"/>
  <c r="B19" i="9" s="1"/>
  <c r="G207" i="9"/>
  <c r="E207" i="9" s="1"/>
  <c r="B207" i="9" s="1"/>
  <c r="E7" i="5" l="1"/>
  <c r="D985" i="1" s="1"/>
  <c r="D43" i="8"/>
  <c r="K1451" i="9" s="1"/>
  <c r="C1524" i="1"/>
  <c r="I34" i="3"/>
  <c r="G1481" i="1"/>
  <c r="H1481" i="1"/>
  <c r="G637" i="1"/>
  <c r="H637" i="1"/>
  <c r="E350" i="4"/>
  <c r="F350" i="4" s="1"/>
  <c r="D358" i="1"/>
  <c r="H260" i="1"/>
  <c r="G260" i="1"/>
  <c r="E151" i="4"/>
  <c r="D147" i="1" s="1"/>
  <c r="H159" i="1"/>
  <c r="F163" i="4"/>
  <c r="F152" i="4"/>
  <c r="G148" i="1"/>
  <c r="E21" i="9"/>
  <c r="B21" i="9" s="1"/>
  <c r="H121" i="1"/>
  <c r="G121" i="1"/>
  <c r="H17" i="3"/>
  <c r="D289" i="4"/>
  <c r="C147" i="1"/>
  <c r="D175" i="5"/>
  <c r="H22" i="3"/>
  <c r="F176" i="5"/>
  <c r="C1153" i="1"/>
  <c r="B192" i="9"/>
  <c r="H20" i="3"/>
  <c r="C985" i="1"/>
  <c r="D408" i="4"/>
  <c r="C345" i="1"/>
  <c r="F12" i="5"/>
  <c r="C990" i="1"/>
  <c r="D528" i="4"/>
  <c r="F529" i="4"/>
  <c r="C523" i="1"/>
  <c r="I29" i="3"/>
  <c r="D1436" i="1"/>
  <c r="D68" i="5"/>
  <c r="D6" i="5" s="1"/>
  <c r="F69" i="5"/>
  <c r="C1047" i="1"/>
  <c r="F459" i="4"/>
  <c r="C453" i="1"/>
  <c r="F213" i="9"/>
  <c r="B213" i="9" s="1"/>
  <c r="I1478" i="1"/>
  <c r="I1476" i="1"/>
  <c r="I1458" i="1"/>
  <c r="H220" i="1"/>
  <c r="G220" i="1"/>
  <c r="E636" i="4"/>
  <c r="D630" i="1" s="1"/>
  <c r="D522" i="1"/>
  <c r="F298" i="4"/>
  <c r="D407" i="4"/>
  <c r="C293" i="1"/>
  <c r="H25" i="3"/>
  <c r="F35" i="6"/>
  <c r="C1329" i="1"/>
  <c r="F215" i="4"/>
  <c r="C211" i="1"/>
  <c r="I23" i="3"/>
  <c r="D1214" i="1"/>
  <c r="G1214" i="1" s="1"/>
  <c r="H46" i="1"/>
  <c r="G46" i="1"/>
  <c r="D412" i="4"/>
  <c r="E175" i="5"/>
  <c r="D1152" i="1" s="1"/>
  <c r="I22" i="3"/>
  <c r="D1153" i="1"/>
  <c r="F146" i="5"/>
  <c r="C1124" i="1"/>
  <c r="F114" i="6"/>
  <c r="H27" i="3"/>
  <c r="C1408" i="1"/>
  <c r="G311" i="9"/>
  <c r="E311" i="9" s="1"/>
  <c r="B311" i="9" s="1"/>
  <c r="F206" i="5"/>
  <c r="C1183" i="1"/>
  <c r="E68" i="5"/>
  <c r="I1441" i="1"/>
  <c r="D141" i="6"/>
  <c r="H24" i="3"/>
  <c r="F5" i="6"/>
  <c r="C1299" i="1"/>
  <c r="E165" i="9"/>
  <c r="B165" i="9" s="1"/>
  <c r="I28" i="3"/>
  <c r="D1435" i="1"/>
  <c r="G1517" i="1"/>
  <c r="H1517" i="1"/>
  <c r="B316" i="9"/>
  <c r="E315" i="9"/>
  <c r="I10" i="3" s="1"/>
  <c r="E412" i="4"/>
  <c r="I16" i="3"/>
  <c r="D2" i="1"/>
  <c r="G2" i="1" s="1"/>
  <c r="D420" i="4"/>
  <c r="F237" i="5"/>
  <c r="H1214" i="1" l="1"/>
  <c r="I20" i="3"/>
  <c r="F7" i="5"/>
  <c r="G314" i="9"/>
  <c r="E314" i="9" s="1"/>
  <c r="B314" i="9" s="1"/>
  <c r="H1524" i="1"/>
  <c r="G1524" i="1"/>
  <c r="I35" i="3"/>
  <c r="C1518" i="1"/>
  <c r="G313" i="9"/>
  <c r="E313" i="9" s="1"/>
  <c r="D345" i="1"/>
  <c r="G345" i="1" s="1"/>
  <c r="E407" i="4"/>
  <c r="D402" i="1" s="1"/>
  <c r="E408" i="4"/>
  <c r="D403" i="1" s="1"/>
  <c r="H358" i="1"/>
  <c r="G358" i="1"/>
  <c r="I17" i="3"/>
  <c r="E289" i="4"/>
  <c r="E291" i="4" s="1"/>
  <c r="D287" i="1" s="1"/>
  <c r="F151" i="4"/>
  <c r="H2" i="1"/>
  <c r="G278" i="9"/>
  <c r="C984" i="1"/>
  <c r="F141" i="6"/>
  <c r="H28" i="3"/>
  <c r="C1435" i="1"/>
  <c r="H1124" i="1"/>
  <c r="G1124" i="1"/>
  <c r="F407" i="4"/>
  <c r="C402" i="1"/>
  <c r="H985" i="1"/>
  <c r="G985" i="1"/>
  <c r="F175" i="5"/>
  <c r="C1152" i="1"/>
  <c r="D635" i="4"/>
  <c r="F420" i="4"/>
  <c r="C414" i="1"/>
  <c r="D636" i="4"/>
  <c r="F528" i="4"/>
  <c r="C522" i="1"/>
  <c r="H147" i="1"/>
  <c r="G147" i="1"/>
  <c r="H1183" i="1"/>
  <c r="G1183" i="1"/>
  <c r="H211" i="1"/>
  <c r="G211" i="1"/>
  <c r="H1047" i="1"/>
  <c r="G1047" i="1"/>
  <c r="H1408" i="1"/>
  <c r="G1408" i="1"/>
  <c r="H293" i="1"/>
  <c r="G293" i="1"/>
  <c r="G318" i="9"/>
  <c r="E318" i="9" s="1"/>
  <c r="G990" i="1"/>
  <c r="H990" i="1"/>
  <c r="D413" i="4"/>
  <c r="D291" i="4"/>
  <c r="C285" i="1"/>
  <c r="D290" i="4"/>
  <c r="E639" i="4"/>
  <c r="D407" i="1"/>
  <c r="H1329" i="1"/>
  <c r="G1329" i="1"/>
  <c r="F68" i="5"/>
  <c r="H21" i="3"/>
  <c r="C1046" i="1"/>
  <c r="H9" i="3"/>
  <c r="H1299" i="1"/>
  <c r="G1299" i="1"/>
  <c r="D639" i="4"/>
  <c r="F412" i="4"/>
  <c r="D414" i="4"/>
  <c r="C407" i="1"/>
  <c r="H1436" i="1"/>
  <c r="G1436" i="1"/>
  <c r="H345" i="1"/>
  <c r="H1153" i="1"/>
  <c r="G1153" i="1"/>
  <c r="I21" i="3"/>
  <c r="D1046" i="1"/>
  <c r="E6" i="5"/>
  <c r="H453" i="1"/>
  <c r="G453" i="1"/>
  <c r="H523" i="1"/>
  <c r="G523" i="1"/>
  <c r="C403" i="1"/>
  <c r="B313" i="9" l="1"/>
  <c r="E312" i="9"/>
  <c r="H1518" i="1"/>
  <c r="G1518" i="1"/>
  <c r="H11" i="3"/>
  <c r="N3" i="9" s="1"/>
  <c r="F408" i="4"/>
  <c r="E290" i="4"/>
  <c r="D286" i="1" s="1"/>
  <c r="E413" i="4"/>
  <c r="E414" i="4" s="1"/>
  <c r="D409" i="1" s="1"/>
  <c r="D285" i="1"/>
  <c r="G285" i="1" s="1"/>
  <c r="F289" i="4"/>
  <c r="K3" i="9"/>
  <c r="D633" i="1"/>
  <c r="F636" i="4"/>
  <c r="C630" i="1"/>
  <c r="H1435" i="1"/>
  <c r="G1435" i="1"/>
  <c r="E317" i="9"/>
  <c r="I9" i="3" s="1"/>
  <c r="B318" i="9"/>
  <c r="H414" i="1"/>
  <c r="G414" i="1"/>
  <c r="F291" i="4"/>
  <c r="C287" i="1"/>
  <c r="D640" i="4"/>
  <c r="D415" i="4"/>
  <c r="C408" i="1"/>
  <c r="F635" i="4"/>
  <c r="C629" i="1"/>
  <c r="H278" i="9"/>
  <c r="E278" i="9" s="1"/>
  <c r="D984" i="1"/>
  <c r="H8" i="3" s="1"/>
  <c r="G1046" i="1"/>
  <c r="H1046" i="1"/>
  <c r="G403" i="1"/>
  <c r="H403" i="1"/>
  <c r="F639" i="4"/>
  <c r="D641" i="4"/>
  <c r="C633" i="1"/>
  <c r="G1152" i="1"/>
  <c r="H1152" i="1"/>
  <c r="F6" i="5"/>
  <c r="C286" i="1"/>
  <c r="H402" i="1"/>
  <c r="G402" i="1"/>
  <c r="H285" i="1"/>
  <c r="C409" i="1"/>
  <c r="H522" i="1"/>
  <c r="G522" i="1"/>
  <c r="H407" i="1"/>
  <c r="G407" i="1"/>
  <c r="G285" i="9"/>
  <c r="E285" i="9" s="1"/>
  <c r="B285" i="9" s="1"/>
  <c r="G984" i="1" l="1"/>
  <c r="H984" i="1"/>
  <c r="I11" i="3"/>
  <c r="F290" i="4"/>
  <c r="E640" i="4"/>
  <c r="E641" i="4" s="1"/>
  <c r="F641" i="4" s="1"/>
  <c r="D408" i="1"/>
  <c r="H408" i="1" s="1"/>
  <c r="F414" i="4"/>
  <c r="E415" i="4"/>
  <c r="D410" i="1" s="1"/>
  <c r="F413" i="4"/>
  <c r="E277" i="9"/>
  <c r="I8" i="3" s="1"/>
  <c r="B278" i="9"/>
  <c r="H633" i="1"/>
  <c r="G633" i="1"/>
  <c r="M3" i="9"/>
  <c r="C635" i="1"/>
  <c r="D642" i="4"/>
  <c r="C634" i="1"/>
  <c r="H287" i="1"/>
  <c r="G287" i="1"/>
  <c r="H409" i="1"/>
  <c r="G409" i="1"/>
  <c r="H629" i="1"/>
  <c r="G629" i="1"/>
  <c r="H286" i="1"/>
  <c r="G286" i="1"/>
  <c r="H630" i="1"/>
  <c r="G630" i="1"/>
  <c r="F415" i="4"/>
  <c r="C410" i="1"/>
  <c r="G408" i="1" l="1"/>
  <c r="F640" i="4"/>
  <c r="D634" i="1"/>
  <c r="G634" i="1" s="1"/>
  <c r="D635" i="1"/>
  <c r="G635" i="1" s="1"/>
  <c r="E642" i="4"/>
  <c r="E646" i="4" s="1"/>
  <c r="F642" i="4"/>
  <c r="D646" i="4"/>
  <c r="C636" i="1"/>
  <c r="H410" i="1"/>
  <c r="G410" i="1"/>
  <c r="D645" i="4"/>
  <c r="E645" i="4" l="1"/>
  <c r="I18" i="3" s="1"/>
  <c r="H635" i="1"/>
  <c r="D636" i="1"/>
  <c r="G636" i="1" s="1"/>
  <c r="H634" i="1"/>
  <c r="H18" i="3"/>
  <c r="C639" i="1"/>
  <c r="G276" i="9"/>
  <c r="E276" i="9" s="1"/>
  <c r="B276" i="9" s="1"/>
  <c r="H19" i="3"/>
  <c r="F646" i="4"/>
  <c r="C640" i="1"/>
  <c r="I19" i="3"/>
  <c r="D640" i="1"/>
  <c r="F645" i="4" l="1"/>
  <c r="D639" i="1"/>
  <c r="H7" i="3" s="1"/>
  <c r="J3" i="9" s="1"/>
  <c r="H636" i="1"/>
  <c r="H640" i="1"/>
  <c r="G640" i="1"/>
  <c r="H639" i="1" l="1"/>
  <c r="G639" i="1"/>
  <c r="H274" i="9"/>
  <c r="G274" i="9"/>
  <c r="L272" i="9"/>
  <c r="M272" i="9"/>
  <c r="H18" i="9"/>
  <c r="G18" i="9"/>
  <c r="L16" i="9"/>
  <c r="I7" i="9"/>
  <c r="I6" i="9"/>
  <c r="K6" i="9"/>
  <c r="H16" i="9"/>
  <c r="I17" i="9"/>
  <c r="K5" i="9"/>
  <c r="J10" i="9"/>
  <c r="J7" i="9"/>
  <c r="J9" i="9"/>
  <c r="I8" i="9"/>
  <c r="J11" i="9"/>
  <c r="G17" i="9"/>
  <c r="G16" i="9"/>
  <c r="K8" i="9"/>
  <c r="M16" i="9"/>
  <c r="I11" i="9"/>
  <c r="G15" i="9"/>
  <c r="J17" i="9"/>
  <c r="K13" i="9"/>
  <c r="K10" i="9"/>
  <c r="K12" i="9"/>
  <c r="J6" i="9"/>
  <c r="K9" i="9"/>
  <c r="K7" i="9"/>
  <c r="J8" i="9"/>
  <c r="J5" i="9"/>
  <c r="L15" i="9"/>
  <c r="I12" i="9"/>
  <c r="I5" i="9"/>
  <c r="M15" i="9"/>
  <c r="I9" i="9"/>
  <c r="H17" i="9"/>
  <c r="K11" i="9"/>
  <c r="I13" i="9"/>
  <c r="H15" i="9"/>
  <c r="J13" i="9"/>
  <c r="J12" i="9"/>
  <c r="F16" i="9" l="1"/>
  <c r="E13" i="9"/>
  <c r="B13" i="9" s="1"/>
  <c r="E6" i="9"/>
  <c r="B6" i="9" s="1"/>
  <c r="E9" i="9"/>
  <c r="B9" i="9" s="1"/>
  <c r="E18" i="9"/>
  <c r="B18" i="9" s="1"/>
  <c r="F272" i="9"/>
  <c r="B272" i="9" s="1"/>
  <c r="F15" i="9"/>
  <c r="E8" i="9"/>
  <c r="B8" i="9" s="1"/>
  <c r="E15" i="9"/>
  <c r="E7" i="9"/>
  <c r="B7" i="9" s="1"/>
  <c r="E11" i="9"/>
  <c r="B11" i="9" s="1"/>
  <c r="E10" i="9"/>
  <c r="B10" i="9" s="1"/>
  <c r="E5" i="9"/>
  <c r="E16" i="9"/>
  <c r="E12" i="9"/>
  <c r="B12" i="9" s="1"/>
  <c r="E17" i="9"/>
  <c r="B17" i="9" s="1"/>
  <c r="F20" i="9"/>
  <c r="E274" i="9"/>
  <c r="B16" i="9" l="1"/>
  <c r="F14" i="9"/>
  <c r="F3" i="9" s="1"/>
  <c r="B5" i="9"/>
  <c r="E4" i="9"/>
  <c r="B274" i="9"/>
  <c r="E20" i="9"/>
  <c r="I7" i="3"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<sst xmlns="http://schemas.openxmlformats.org/spreadsheetml/2006/main" count="4374" uniqueCount="3426">
  <si>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</si>
  <si>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</si>
  <si>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</si>
  <si>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</si>
  <si>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</si>
  <si>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</si>
  <si>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</si>
  <si>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</si>
  <si>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</si>
  <si>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</si>
  <si>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</si>
  <si>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</si>
  <si>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</si>
  <si>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</si>
  <si>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</si>
  <si>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</si>
  <si>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</si>
  <si>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</si>
  <si>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</si>
  <si>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</si>
  <si>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</si>
  <si>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</si>
  <si>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</si>
  <si>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</si>
  <si>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</si>
  <si>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</si>
  <si>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</si>
  <si>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</si>
  <si>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</si>
  <si>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</si>
  <si>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</si>
  <si>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ERNESTINOVO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</si>
  <si>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</si>
  <si>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</si>
  <si>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</si>
  <si>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</si>
  <si>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</si>
  <si>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</si>
  <si>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</si>
  <si>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</si>
  <si>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</si>
  <si>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</si>
  <si>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</si>
  <si>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</si>
  <si>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</si>
  <si>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</si>
  <si>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</si>
  <si>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</si>
  <si>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</si>
  <si>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21359 - OSNOVNA ŠKOLA ERNESTINOVO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</si>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</sst>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871254.67</v>
      </c>
      <c r="D2" s="6">
        <f>'PR-RAS'!E6</f>
        <v>1541663.1400000001</v>
      </c>
      <c r="E2" s="6">
        <v>0</v>
      </c>
      <c r="F2" s="6">
        <v>0</v>
      </c>
      <c r="G2" s="7">
        <f t="shared" ref="G2:G264" si="0">(B2/1000)*(C2*1+D2*2)</f>
        <v>3954.5809500000005</v>
      </c>
      <c r="H2" s="7">
        <f t="shared" ref="H2:H264" si="1">ABS(C2-ROUND(C2,0))+ABS(D2-ROUND(D2,0))</f>
        <v>0.47000000008847564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767737.69000000006</v>
      </c>
      <c r="D46" s="1">
        <f>'PR-RAS'!E50</f>
        <v>1448865.52</v>
      </c>
      <c r="E46" s="1">
        <v>0</v>
      </c>
      <c r="F46" s="1">
        <v>0</v>
      </c>
      <c r="G46" s="2">
        <f t="shared" si="0"/>
        <v>164946.09284999999</v>
      </c>
      <c r="H46" s="2">
        <f t="shared" si="1"/>
        <v>0.78999999992083758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767737.69000000006</v>
      </c>
      <c r="D64" s="1">
        <f>'PR-RAS'!E68</f>
        <v>1448865.52</v>
      </c>
      <c r="E64" s="1">
        <v>0</v>
      </c>
      <c r="F64" s="1">
        <v>0</v>
      </c>
      <c r="G64" s="2">
        <f t="shared" si="0"/>
        <v>230924.52999000001</v>
      </c>
      <c r="H64" s="2">
        <f t="shared" si="1"/>
        <v>0.78999999992083758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717353.01</v>
      </c>
      <c r="D65" s="1">
        <f>'PR-RAS'!E69</f>
        <v>1218166.03</v>
      </c>
      <c r="E65" s="1">
        <v>0</v>
      </c>
      <c r="F65" s="1">
        <v>0</v>
      </c>
      <c r="G65" s="2">
        <f t="shared" si="0"/>
        <v>201835.84448000003</v>
      </c>
      <c r="H65" s="2">
        <f t="shared" si="1"/>
        <v>4.0000000037252903E-2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50384.68</v>
      </c>
      <c r="D66" s="1">
        <f>'PR-RAS'!E70</f>
        <v>230699.49</v>
      </c>
      <c r="E66" s="1">
        <v>0</v>
      </c>
      <c r="F66" s="1">
        <v>0</v>
      </c>
      <c r="G66" s="2">
        <f t="shared" si="0"/>
        <v>33265.937899999997</v>
      </c>
      <c r="H66" s="2">
        <f t="shared" si="1"/>
        <v>0.80999999999039574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6.58</v>
      </c>
      <c r="D78" s="1">
        <f>'PR-RAS'!E82</f>
        <v>0</v>
      </c>
      <c r="E78" s="1">
        <v>0</v>
      </c>
      <c r="F78" s="1">
        <v>0</v>
      </c>
      <c r="G78" s="2">
        <f t="shared" si="0"/>
        <v>0.50666</v>
      </c>
      <c r="H78" s="2">
        <f t="shared" si="1"/>
        <v>0.41999999999999993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6.58</v>
      </c>
      <c r="D79" s="1">
        <f>'PR-RAS'!E83</f>
        <v>0</v>
      </c>
      <c r="E79" s="1">
        <v>0</v>
      </c>
      <c r="F79" s="1">
        <v>0</v>
      </c>
      <c r="G79" s="2">
        <f t="shared" si="0"/>
        <v>0.51324000000000003</v>
      </c>
      <c r="H79" s="2">
        <f t="shared" si="1"/>
        <v>0.41999999999999993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6.58</v>
      </c>
      <c r="D81" s="1">
        <f>'PR-RAS'!E85</f>
        <v>0</v>
      </c>
      <c r="E81" s="1">
        <v>0</v>
      </c>
      <c r="F81" s="1">
        <v>0</v>
      </c>
      <c r="G81" s="2">
        <f t="shared" si="0"/>
        <v>0.52639999999999998</v>
      </c>
      <c r="H81" s="2">
        <f t="shared" si="1"/>
        <v>0.41999999999999993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554.53</v>
      </c>
      <c r="D102" s="1">
        <f>'PR-RAS'!E106</f>
        <v>1170.8399999999999</v>
      </c>
      <c r="E102" s="1">
        <v>0</v>
      </c>
      <c r="F102" s="1">
        <v>0</v>
      </c>
      <c r="G102" s="2">
        <f t="shared" si="0"/>
        <v>292.51721000000003</v>
      </c>
      <c r="H102" s="2">
        <f t="shared" si="1"/>
        <v>0.63000000000010914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236</v>
      </c>
      <c r="D103" s="1">
        <f>'PR-RAS'!E107</f>
        <v>0</v>
      </c>
      <c r="E103" s="1">
        <v>0</v>
      </c>
      <c r="F103" s="1">
        <v>0</v>
      </c>
      <c r="G103" s="2">
        <f t="shared" si="0"/>
        <v>24.071999999999999</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236</v>
      </c>
      <c r="D107" s="1">
        <f>'PR-RAS'!E111</f>
        <v>0</v>
      </c>
      <c r="E107" s="1">
        <v>0</v>
      </c>
      <c r="F107" s="1">
        <v>0</v>
      </c>
      <c r="G107" s="2">
        <f t="shared" si="0"/>
        <v>25.015999999999998</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318.52999999999997</v>
      </c>
      <c r="D108" s="1">
        <f>'PR-RAS'!E112</f>
        <v>1170.8399999999999</v>
      </c>
      <c r="E108" s="1">
        <v>0</v>
      </c>
      <c r="F108" s="1">
        <v>0</v>
      </c>
      <c r="G108" s="2">
        <f t="shared" si="0"/>
        <v>284.64247</v>
      </c>
      <c r="H108" s="2">
        <f t="shared" si="1"/>
        <v>0.63000000000010914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318.52999999999997</v>
      </c>
      <c r="D113" s="1">
        <f>'PR-RAS'!E117</f>
        <v>1170.8399999999999</v>
      </c>
      <c r="E113" s="1">
        <v>0</v>
      </c>
      <c r="F113" s="1">
        <v>0</v>
      </c>
      <c r="G113" s="2">
        <f t="shared" si="0"/>
        <v>297.94352000000003</v>
      </c>
      <c r="H113" s="2">
        <f t="shared" si="1"/>
        <v>0.63000000000010914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4823.57</v>
      </c>
      <c r="D120" s="1">
        <f>'PR-RAS'!E124</f>
        <v>2673.8399999999997</v>
      </c>
      <c r="E120" s="1">
        <v>0</v>
      </c>
      <c r="F120" s="1">
        <v>0</v>
      </c>
      <c r="G120" s="2">
        <f t="shared" si="0"/>
        <v>1210.3787499999999</v>
      </c>
      <c r="H120" s="2">
        <f t="shared" si="1"/>
        <v>0.59000000000060027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2506.5699999999997</v>
      </c>
      <c r="D121" s="1">
        <f>'PR-RAS'!E125</f>
        <v>2243.8399999999997</v>
      </c>
      <c r="E121" s="1">
        <v>0</v>
      </c>
      <c r="F121" s="1">
        <v>0</v>
      </c>
      <c r="G121" s="2">
        <f t="shared" si="0"/>
        <v>839.30999999999983</v>
      </c>
      <c r="H121" s="2">
        <f t="shared" si="1"/>
        <v>0.59000000000060027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19.100000000000001</v>
      </c>
      <c r="D122" s="1">
        <f>'PR-RAS'!E126</f>
        <v>21.2</v>
      </c>
      <c r="E122" s="1">
        <v>0</v>
      </c>
      <c r="F122" s="1">
        <v>0</v>
      </c>
      <c r="G122" s="2">
        <f t="shared" si="0"/>
        <v>7.4414999999999996</v>
      </c>
      <c r="H122" s="2">
        <f t="shared" si="1"/>
        <v>0.30000000000000071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2487.4699999999998</v>
      </c>
      <c r="D123" s="1">
        <f>'PR-RAS'!E127</f>
        <v>2222.64</v>
      </c>
      <c r="E123" s="1">
        <v>0</v>
      </c>
      <c r="F123" s="1">
        <v>0</v>
      </c>
      <c r="G123" s="2">
        <f t="shared" si="0"/>
        <v>845.79549999999995</v>
      </c>
      <c r="H123" s="2">
        <f t="shared" si="1"/>
        <v>0.82999999999992724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2317</v>
      </c>
      <c r="D124" s="1">
        <f>'PR-RAS'!E128</f>
        <v>430</v>
      </c>
      <c r="E124" s="1">
        <v>0</v>
      </c>
      <c r="F124" s="1">
        <v>0</v>
      </c>
      <c r="G124" s="2">
        <f t="shared" si="0"/>
        <v>390.77100000000002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430</v>
      </c>
      <c r="E125" s="1">
        <v>0</v>
      </c>
      <c r="F125" s="1">
        <v>0</v>
      </c>
      <c r="G125" s="2">
        <f t="shared" si="0"/>
        <v>106.64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2317</v>
      </c>
      <c r="D126" s="1">
        <f>'PR-RAS'!E130</f>
        <v>0</v>
      </c>
      <c r="E126" s="1">
        <v>0</v>
      </c>
      <c r="F126" s="1">
        <v>0</v>
      </c>
      <c r="G126" s="2">
        <f t="shared" si="0"/>
        <v>289.625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98039.4</v>
      </c>
      <c r="D129" s="1">
        <f>'PR-RAS'!E133</f>
        <v>88860.04</v>
      </c>
      <c r="E129" s="1">
        <v>0</v>
      </c>
      <c r="F129" s="1">
        <v>0</v>
      </c>
      <c r="G129" s="2">
        <f t="shared" si="0"/>
        <v>35297.21344</v>
      </c>
      <c r="H129" s="2">
        <f t="shared" si="1"/>
        <v>0.43999999998777639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98039.4</v>
      </c>
      <c r="D130" s="1">
        <f>'PR-RAS'!E134</f>
        <v>88860.04</v>
      </c>
      <c r="E130" s="1">
        <v>0</v>
      </c>
      <c r="F130" s="1">
        <v>0</v>
      </c>
      <c r="G130" s="2">
        <f t="shared" si="0"/>
        <v>35572.97292</v>
      </c>
      <c r="H130" s="2">
        <f t="shared" si="1"/>
        <v>0.43999999998777639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90734.04</v>
      </c>
      <c r="D131" s="1">
        <f>'PR-RAS'!E135</f>
        <v>86800.54</v>
      </c>
      <c r="E131" s="1">
        <v>0</v>
      </c>
      <c r="F131" s="1">
        <v>0</v>
      </c>
      <c r="G131" s="2">
        <f t="shared" si="0"/>
        <v>34363.565600000002</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7305.36</v>
      </c>
      <c r="D132" s="1">
        <f>'PR-RAS'!E136</f>
        <v>2059.5</v>
      </c>
      <c r="E132" s="1">
        <v>0</v>
      </c>
      <c r="F132" s="1">
        <v>0</v>
      </c>
      <c r="G132" s="2">
        <f t="shared" si="0"/>
        <v>1496.5911600000002</v>
      </c>
      <c r="H132" s="2">
        <f t="shared" si="1"/>
        <v>0.85999999999967258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92.9</v>
      </c>
      <c r="D135" s="1">
        <f>'PR-RAS'!E139</f>
        <v>92.9</v>
      </c>
      <c r="E135" s="1">
        <v>0</v>
      </c>
      <c r="F135" s="1">
        <v>0</v>
      </c>
      <c r="G135" s="2">
        <f t="shared" si="0"/>
        <v>37.345800000000011</v>
      </c>
      <c r="H135" s="2">
        <f t="shared" si="1"/>
        <v>0.19999999999998863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92.9</v>
      </c>
      <c r="D146" s="1">
        <f>'PR-RAS'!E150</f>
        <v>92.9</v>
      </c>
      <c r="E146" s="1">
        <v>0</v>
      </c>
      <c r="F146" s="1">
        <v>0</v>
      </c>
      <c r="G146" s="2">
        <f t="shared" si="0"/>
        <v>40.411500000000004</v>
      </c>
      <c r="H146" s="2">
        <f t="shared" si="1"/>
        <v>0.19999999999998863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812580.50999999989</v>
      </c>
      <c r="D147" s="1">
        <f>'PR-RAS'!E151</f>
        <v>1299503.6700000002</v>
      </c>
      <c r="E147" s="1">
        <v>0</v>
      </c>
      <c r="F147" s="1">
        <v>0</v>
      </c>
      <c r="G147" s="2">
        <f t="shared" si="0"/>
        <v>498091.82610000001</v>
      </c>
      <c r="H147" s="2">
        <f t="shared" si="1"/>
        <v>0.81999999994877726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660912.18999999994</v>
      </c>
      <c r="D148" s="1">
        <f>'PR-RAS'!E152</f>
        <v>1002629.9600000001</v>
      </c>
      <c r="E148" s="1">
        <v>0</v>
      </c>
      <c r="F148" s="1">
        <v>0</v>
      </c>
      <c r="G148" s="2">
        <f t="shared" si="0"/>
        <v>391927.30017</v>
      </c>
      <c r="H148" s="2">
        <f t="shared" si="1"/>
        <v>0.22999999986495823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541994.9</v>
      </c>
      <c r="D149" s="1">
        <f>'PR-RAS'!E153</f>
        <v>830349.43</v>
      </c>
      <c r="E149" s="1">
        <v>0</v>
      </c>
      <c r="F149" s="1">
        <v>0</v>
      </c>
      <c r="G149" s="2">
        <f t="shared" si="0"/>
        <v>325998.67648000002</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541994.9</v>
      </c>
      <c r="D150" s="1">
        <f>'PR-RAS'!E154</f>
        <v>830349.43</v>
      </c>
      <c r="E150" s="1">
        <v>0</v>
      </c>
      <c r="F150" s="1">
        <v>0</v>
      </c>
      <c r="G150" s="2">
        <f t="shared" si="0"/>
        <v>328201.37024000002</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29488.07</v>
      </c>
      <c r="D154" s="1">
        <f>'PR-RAS'!E158</f>
        <v>35272.79</v>
      </c>
      <c r="E154" s="1">
        <v>0</v>
      </c>
      <c r="F154" s="1">
        <v>0</v>
      </c>
      <c r="G154" s="2">
        <f t="shared" si="0"/>
        <v>15305.148449999999</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89429.22</v>
      </c>
      <c r="D155" s="1">
        <f>'PR-RAS'!E159</f>
        <v>137007.74</v>
      </c>
      <c r="E155" s="1">
        <v>0</v>
      </c>
      <c r="F155" s="1">
        <v>0</v>
      </c>
      <c r="G155" s="2">
        <f t="shared" si="0"/>
        <v>55970.483799999995</v>
      </c>
      <c r="H155" s="2">
        <f t="shared" si="1"/>
        <v>0.48000000001047738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89429.22</v>
      </c>
      <c r="D157" s="1">
        <f>'PR-RAS'!E161</f>
        <v>137007.74</v>
      </c>
      <c r="E157" s="1">
        <v>0</v>
      </c>
      <c r="F157" s="1">
        <v>0</v>
      </c>
      <c r="G157" s="2">
        <f t="shared" si="0"/>
        <v>56697.373199999995</v>
      </c>
      <c r="H157" s="2">
        <f t="shared" si="1"/>
        <v>0.48000000001047738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151363.59999999998</v>
      </c>
      <c r="D159" s="1">
        <f>'PR-RAS'!E163</f>
        <v>296565.67000000004</v>
      </c>
      <c r="E159" s="1">
        <v>0</v>
      </c>
      <c r="F159" s="1">
        <v>0</v>
      </c>
      <c r="G159" s="2">
        <f t="shared" si="0"/>
        <v>117630.20052000001</v>
      </c>
      <c r="H159" s="2">
        <f t="shared" si="1"/>
        <v>0.72999999998137355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40237.81</v>
      </c>
      <c r="D160" s="1">
        <f>'PR-RAS'!E164</f>
        <v>44209.369999999995</v>
      </c>
      <c r="E160" s="1">
        <v>0</v>
      </c>
      <c r="F160" s="1">
        <v>0</v>
      </c>
      <c r="G160" s="2">
        <f t="shared" si="0"/>
        <v>20456.391449999999</v>
      </c>
      <c r="H160" s="2">
        <f t="shared" si="1"/>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2123.67</v>
      </c>
      <c r="D161" s="1">
        <f>'PR-RAS'!E165</f>
        <v>3971.5</v>
      </c>
      <c r="E161" s="1">
        <v>0</v>
      </c>
      <c r="F161" s="1">
        <v>0</v>
      </c>
      <c r="G161" s="2">
        <f t="shared" si="0"/>
        <v>1610.6672000000001</v>
      </c>
      <c r="H161" s="2">
        <f t="shared" si="1"/>
        <v>0.82999999999992724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35745.839999999997</v>
      </c>
      <c r="D162" s="1">
        <f>'PR-RAS'!E166</f>
        <v>38951.42</v>
      </c>
      <c r="E162" s="1">
        <v>0</v>
      </c>
      <c r="F162" s="1">
        <v>0</v>
      </c>
      <c r="G162" s="2">
        <f t="shared" si="0"/>
        <v>18297.437480000001</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166.93</v>
      </c>
      <c r="D163" s="1">
        <f>'PR-RAS'!E167</f>
        <v>189.5</v>
      </c>
      <c r="E163" s="1">
        <v>0</v>
      </c>
      <c r="F163" s="1">
        <v>0</v>
      </c>
      <c r="G163" s="2">
        <f t="shared" si="0"/>
        <v>88.440660000000008</v>
      </c>
      <c r="H163" s="2">
        <f t="shared" si="1"/>
        <v>0.56999999999999318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2201.37</v>
      </c>
      <c r="D164" s="1">
        <f>'PR-RAS'!E168</f>
        <v>1096.95</v>
      </c>
      <c r="E164" s="1">
        <v>0</v>
      </c>
      <c r="F164" s="1">
        <v>0</v>
      </c>
      <c r="G164" s="2">
        <f t="shared" si="0"/>
        <v>716.42901000000006</v>
      </c>
      <c r="H164" s="2">
        <f t="shared" si="1"/>
        <v>0.41999999999984539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55945.489999999991</v>
      </c>
      <c r="D165" s="1">
        <f>'PR-RAS'!E169</f>
        <v>111990.62999999999</v>
      </c>
      <c r="E165" s="1">
        <v>0</v>
      </c>
      <c r="F165" s="1">
        <v>0</v>
      </c>
      <c r="G165" s="2">
        <f t="shared" si="0"/>
        <v>45907.987000000001</v>
      </c>
      <c r="H165" s="2">
        <f t="shared" si="1"/>
        <v>0.86000000000058208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10191.76</v>
      </c>
      <c r="D166" s="1">
        <f>'PR-RAS'!E170</f>
        <v>6431.84</v>
      </c>
      <c r="E166" s="1">
        <v>0</v>
      </c>
      <c r="F166" s="1">
        <v>0</v>
      </c>
      <c r="G166" s="2">
        <f t="shared" si="0"/>
        <v>3804.1476000000007</v>
      </c>
      <c r="H166" s="2">
        <f t="shared" si="1"/>
        <v>0.3999999999996362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27983.69</v>
      </c>
      <c r="D167" s="1">
        <f>'PR-RAS'!E171</f>
        <v>42990.03</v>
      </c>
      <c r="E167" s="1">
        <v>0</v>
      </c>
      <c r="F167" s="1">
        <v>0</v>
      </c>
      <c r="G167" s="2">
        <f t="shared" si="0"/>
        <v>18917.982500000002</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14365.48</v>
      </c>
      <c r="D168" s="1">
        <f>'PR-RAS'!E172</f>
        <v>19953.09</v>
      </c>
      <c r="E168" s="1">
        <v>0</v>
      </c>
      <c r="F168" s="1">
        <v>0</v>
      </c>
      <c r="G168" s="2">
        <f t="shared" si="0"/>
        <v>9063.3672200000019</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2436.06</v>
      </c>
      <c r="D169" s="1">
        <f>'PR-RAS'!E173</f>
        <v>1970.62</v>
      </c>
      <c r="E169" s="1">
        <v>0</v>
      </c>
      <c r="F169" s="1">
        <v>0</v>
      </c>
      <c r="G169" s="2">
        <f t="shared" si="0"/>
        <v>1071.3863999999999</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520.15</v>
      </c>
      <c r="D170" s="1">
        <f>'PR-RAS'!E174</f>
        <v>40428.42</v>
      </c>
      <c r="E170" s="1">
        <v>0</v>
      </c>
      <c r="F170" s="1">
        <v>0</v>
      </c>
      <c r="G170" s="2">
        <f t="shared" si="0"/>
        <v>13752.711309999999</v>
      </c>
      <c r="H170" s="2">
        <f t="shared" si="1"/>
        <v>0.56999999999823103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448.35</v>
      </c>
      <c r="D172" s="1">
        <f>'PR-RAS'!E176</f>
        <v>216.63</v>
      </c>
      <c r="E172" s="1">
        <v>0</v>
      </c>
      <c r="F172" s="1">
        <v>0</v>
      </c>
      <c r="G172" s="2">
        <f t="shared" si="0"/>
        <v>150.75531000000001</v>
      </c>
      <c r="H172" s="2">
        <f t="shared" si="1"/>
        <v>0.72000000000002728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29975.23</v>
      </c>
      <c r="D173" s="1">
        <f>'PR-RAS'!E177</f>
        <v>61305.14</v>
      </c>
      <c r="E173" s="1">
        <v>0</v>
      </c>
      <c r="F173" s="1">
        <v>0</v>
      </c>
      <c r="G173" s="2">
        <f t="shared" si="0"/>
        <v>26244.707719999999</v>
      </c>
      <c r="H173" s="2">
        <f t="shared" si="1"/>
        <v>0.36999999999898137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1461.91</v>
      </c>
      <c r="D174" s="1">
        <f>'PR-RAS'!E178</f>
        <v>1646.14</v>
      </c>
      <c r="E174" s="1">
        <v>0</v>
      </c>
      <c r="F174" s="1">
        <v>0</v>
      </c>
      <c r="G174" s="2">
        <f t="shared" si="0"/>
        <v>822.47487000000001</v>
      </c>
      <c r="H174" s="2">
        <f t="shared" si="1"/>
        <v>0.23000000000001819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15486.39</v>
      </c>
      <c r="D175" s="1">
        <f>'PR-RAS'!E179</f>
        <v>47092.62</v>
      </c>
      <c r="E175" s="1">
        <v>0</v>
      </c>
      <c r="F175" s="1">
        <v>0</v>
      </c>
      <c r="G175" s="2">
        <f t="shared" si="0"/>
        <v>19082.86362</v>
      </c>
      <c r="H175" s="2">
        <f t="shared" si="1"/>
        <v>0.76999999999679858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2871.94</v>
      </c>
      <c r="D177" s="1">
        <f>'PR-RAS'!E181</f>
        <v>4496.8599999999997</v>
      </c>
      <c r="E177" s="1">
        <v>0</v>
      </c>
      <c r="F177" s="1">
        <v>0</v>
      </c>
      <c r="G177" s="2">
        <f t="shared" si="0"/>
        <v>2088.3561599999998</v>
      </c>
      <c r="H177" s="2">
        <f t="shared" si="1"/>
        <v>0.20000000000027285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2078.92</v>
      </c>
      <c r="D179" s="1">
        <f>'PR-RAS'!E183</f>
        <v>1908.14</v>
      </c>
      <c r="E179" s="1">
        <v>0</v>
      </c>
      <c r="F179" s="1">
        <v>0</v>
      </c>
      <c r="G179" s="2">
        <f t="shared" si="0"/>
        <v>1049.3456000000001</v>
      </c>
      <c r="H179" s="2">
        <f t="shared" si="1"/>
        <v>0.22000000000002728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6834.76</v>
      </c>
      <c r="D180" s="1">
        <f>'PR-RAS'!E184</f>
        <v>2484.56</v>
      </c>
      <c r="E180" s="1">
        <v>0</v>
      </c>
      <c r="F180" s="1">
        <v>0</v>
      </c>
      <c r="G180" s="2">
        <f t="shared" si="0"/>
        <v>2112.8945200000003</v>
      </c>
      <c r="H180" s="2">
        <f t="shared" si="1"/>
        <v>0.67999999999983629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2910</v>
      </c>
      <c r="E181" s="1">
        <v>0</v>
      </c>
      <c r="F181" s="1">
        <v>0</v>
      </c>
      <c r="G181" s="2">
        <f t="shared" si="0"/>
        <v>1047.5999999999999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1241.31</v>
      </c>
      <c r="D182" s="1">
        <f>'PR-RAS'!E186</f>
        <v>766.82</v>
      </c>
      <c r="E182" s="1">
        <v>0</v>
      </c>
      <c r="F182" s="1">
        <v>0</v>
      </c>
      <c r="G182" s="2">
        <f t="shared" si="0"/>
        <v>502.26594999999998</v>
      </c>
      <c r="H182" s="2">
        <f t="shared" si="1"/>
        <v>0.48999999999989541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25205.07</v>
      </c>
      <c r="D184" s="1">
        <f>'PR-RAS'!E188</f>
        <v>79060.53</v>
      </c>
      <c r="E184" s="1">
        <v>0</v>
      </c>
      <c r="F184" s="1">
        <v>0</v>
      </c>
      <c r="G184" s="2">
        <f t="shared" si="0"/>
        <v>33548.681790000002</v>
      </c>
      <c r="H184" s="2">
        <f t="shared" si="1"/>
        <v>0.54000000000087311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1007.08</v>
      </c>
      <c r="E186" s="1">
        <v>0</v>
      </c>
      <c r="F186" s="1">
        <v>0</v>
      </c>
      <c r="G186" s="2">
        <f t="shared" si="0"/>
        <v>372.61959999999999</v>
      </c>
      <c r="H186" s="2">
        <f t="shared" si="1"/>
        <v>8.0000000000040927E-2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1084.27</v>
      </c>
      <c r="D187" s="1">
        <f>'PR-RAS'!E191</f>
        <v>538.22</v>
      </c>
      <c r="E187" s="1">
        <v>0</v>
      </c>
      <c r="F187" s="1">
        <v>0</v>
      </c>
      <c r="G187" s="2">
        <f t="shared" si="0"/>
        <v>401.89206000000001</v>
      </c>
      <c r="H187" s="2">
        <f t="shared" si="1"/>
        <v>0.49000000000000909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120.36</v>
      </c>
      <c r="D188" s="1">
        <f>'PR-RAS'!E192</f>
        <v>80.09</v>
      </c>
      <c r="E188" s="1">
        <v>0</v>
      </c>
      <c r="F188" s="1">
        <v>0</v>
      </c>
      <c r="G188" s="2">
        <f t="shared" si="0"/>
        <v>52.460980000000006</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1604.06</v>
      </c>
      <c r="D189" s="1">
        <f>'PR-RAS'!E193</f>
        <v>1988</v>
      </c>
      <c r="E189" s="1">
        <v>0</v>
      </c>
      <c r="F189" s="1">
        <v>0</v>
      </c>
      <c r="G189" s="2">
        <f t="shared" si="0"/>
        <v>1049.0512799999999</v>
      </c>
      <c r="H189" s="2">
        <f t="shared" si="1"/>
        <v>5.999999999994543E-2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22396.38</v>
      </c>
      <c r="D191" s="1">
        <f>'PR-RAS'!E195</f>
        <v>75447.14</v>
      </c>
      <c r="E191" s="1">
        <v>0</v>
      </c>
      <c r="F191" s="1">
        <v>0</v>
      </c>
      <c r="G191" s="2">
        <f t="shared" si="0"/>
        <v>32925.225400000003</v>
      </c>
      <c r="H191" s="2">
        <f t="shared" si="1"/>
        <v>0.52000000000043656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304.72000000000003</v>
      </c>
      <c r="D259" s="1">
        <f>'PR-RAS'!E263</f>
        <v>308.04000000000002</v>
      </c>
      <c r="E259" s="1">
        <v>0</v>
      </c>
      <c r="F259" s="1">
        <v>0</v>
      </c>
      <c r="G259" s="2">
        <f t="shared" si="0"/>
        <v>237.56640000000002</v>
      </c>
      <c r="H259" s="2">
        <f t="shared" si="1"/>
        <v>0.31999999999999318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304.72000000000003</v>
      </c>
      <c r="D260" s="1">
        <f>'PR-RAS'!E264</f>
        <v>308.04000000000002</v>
      </c>
      <c r="E260" s="1">
        <v>0</v>
      </c>
      <c r="F260" s="1">
        <v>0</v>
      </c>
      <c r="G260" s="2">
        <f t="shared" si="0"/>
        <v>238.48720000000003</v>
      </c>
      <c r="H260" s="2">
        <f t="shared" si="1"/>
        <v>0.31999999999999318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304.72000000000003</v>
      </c>
      <c r="D262" s="1">
        <f>'PR-RAS'!E266</f>
        <v>308.04000000000002</v>
      </c>
      <c r="E262" s="1">
        <v>0</v>
      </c>
      <c r="F262" s="1">
        <v>0</v>
      </c>
      <c r="G262" s="2">
        <f t="shared" si="0"/>
        <v>240.32880000000003</v>
      </c>
      <c r="H262" s="2">
        <f t="shared" si="1"/>
        <v>0.31999999999999318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812580.50999999989</v>
      </c>
      <c r="D285" s="1">
        <f>'PR-RAS'!E289</f>
        <v>1299503.6700000002</v>
      </c>
      <c r="E285" s="1">
        <v>0</v>
      </c>
      <c r="F285" s="1">
        <v>0</v>
      </c>
      <c r="G285" s="2">
        <f t="shared" si="8"/>
        <v>968890.94939999992</v>
      </c>
      <c r="H285" s="2">
        <f t="shared" si="9"/>
        <v>0.81999999994877726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58674.160000000149</v>
      </c>
      <c r="D286" s="1">
        <f>'PR-RAS'!E290</f>
        <v>242159.46999999997</v>
      </c>
      <c r="E286" s="1">
        <v>0</v>
      </c>
      <c r="F286" s="1">
        <v>0</v>
      </c>
      <c r="G286" s="2">
        <f t="shared" si="8"/>
        <v>154753.03350000002</v>
      </c>
      <c r="H286" s="2">
        <f t="shared" si="9"/>
        <v>0.63000000012107193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26573.82</v>
      </c>
      <c r="E288" s="1">
        <v>0</v>
      </c>
      <c r="F288" s="1">
        <v>0</v>
      </c>
      <c r="G288" s="2">
        <f t="shared" si="8"/>
        <v>15253.372679999999</v>
      </c>
      <c r="H288" s="2">
        <f t="shared" si="9"/>
        <v>0.18000000000029104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7434.34</v>
      </c>
      <c r="D289" s="1">
        <f>'PR-RAS'!E293</f>
        <v>0</v>
      </c>
      <c r="E289" s="1">
        <v>0</v>
      </c>
      <c r="F289" s="1">
        <v>0</v>
      </c>
      <c r="G289" s="2">
        <f t="shared" si="8"/>
        <v>2141.0899199999999</v>
      </c>
      <c r="H289" s="2">
        <f t="shared" si="9"/>
        <v>0.34000000000014552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466.6</v>
      </c>
      <c r="D290" s="1">
        <f>'PR-RAS'!E294</f>
        <v>192.72</v>
      </c>
      <c r="E290" s="1">
        <v>0</v>
      </c>
      <c r="F290" s="1">
        <v>0</v>
      </c>
      <c r="G290" s="2">
        <f t="shared" si="8"/>
        <v>246.23955999999998</v>
      </c>
      <c r="H290" s="2">
        <f t="shared" si="9"/>
        <v>0.6799999999999784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56088.78</v>
      </c>
      <c r="D291" s="1">
        <f>'PR-RAS'!E295</f>
        <v>192.72</v>
      </c>
      <c r="E291" s="1">
        <v>0</v>
      </c>
      <c r="F291" s="1">
        <v>0</v>
      </c>
      <c r="G291" s="2">
        <f t="shared" si="8"/>
        <v>16377.523799999999</v>
      </c>
      <c r="H291" s="2">
        <f t="shared" si="9"/>
        <v>0.50000000000116529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24666</v>
      </c>
      <c r="D345" s="1">
        <f>'PR-RAS'!E350</f>
        <v>234303.83000000002</v>
      </c>
      <c r="E345" s="1">
        <v>0</v>
      </c>
      <c r="F345" s="1">
        <v>0</v>
      </c>
      <c r="G345" s="2">
        <f t="shared" si="8"/>
        <v>169686.13904000001</v>
      </c>
      <c r="H345" s="2">
        <f t="shared" si="9"/>
        <v>0.16999999998370185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24666</v>
      </c>
      <c r="D358" s="1">
        <f>'PR-RAS'!E363</f>
        <v>234303.83000000002</v>
      </c>
      <c r="E358" s="1">
        <v>0</v>
      </c>
      <c r="F358" s="1">
        <v>0</v>
      </c>
      <c r="G358" s="2">
        <f t="shared" si="8"/>
        <v>176098.69662</v>
      </c>
      <c r="H358" s="2">
        <f t="shared" si="9"/>
        <v>0.16999999998370185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3677.1</v>
      </c>
      <c r="D359" s="1">
        <f>'PR-RAS'!E364</f>
        <v>0</v>
      </c>
      <c r="E359" s="1">
        <v>0</v>
      </c>
      <c r="F359" s="1">
        <v>0</v>
      </c>
      <c r="G359" s="2">
        <f t="shared" si="8"/>
        <v>1316.4017999999999</v>
      </c>
      <c r="H359" s="2">
        <f t="shared" si="9"/>
        <v>9.9999999999909051E-2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3677.1</v>
      </c>
      <c r="D361" s="1">
        <f>'PR-RAS'!E366</f>
        <v>0</v>
      </c>
      <c r="E361" s="1">
        <v>0</v>
      </c>
      <c r="F361" s="1">
        <v>0</v>
      </c>
      <c r="G361" s="2">
        <f t="shared" si="8"/>
        <v>1323.7559999999999</v>
      </c>
      <c r="H361" s="2">
        <f t="shared" si="9"/>
        <v>9.9999999999909051E-2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11992.5</v>
      </c>
      <c r="D364" s="1">
        <f>'PR-RAS'!E369</f>
        <v>196544.61000000002</v>
      </c>
      <c r="E364" s="1">
        <v>0</v>
      </c>
      <c r="F364" s="1">
        <v>0</v>
      </c>
      <c r="G364" s="2">
        <f t="shared" si="8"/>
        <v>147044.66436</v>
      </c>
      <c r="H364" s="2">
        <f t="shared" si="9"/>
        <v>0.88999999998486601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11120.8</v>
      </c>
      <c r="D365" s="1">
        <f>'PR-RAS'!E370</f>
        <v>140563.69</v>
      </c>
      <c r="E365" s="1">
        <v>0</v>
      </c>
      <c r="F365" s="1">
        <v>0</v>
      </c>
      <c r="G365" s="2">
        <f t="shared" si="8"/>
        <v>106378.33752</v>
      </c>
      <c r="H365" s="2">
        <f t="shared" si="9"/>
        <v>0.50999999999839929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5491.48</v>
      </c>
      <c r="E370" s="1">
        <v>0</v>
      </c>
      <c r="F370" s="1">
        <v>0</v>
      </c>
      <c r="G370" s="2">
        <f t="shared" si="8"/>
        <v>4052.7122399999998</v>
      </c>
      <c r="H370" s="2">
        <f t="shared" si="9"/>
        <v>0.47999999999956344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871.7</v>
      </c>
      <c r="D371" s="1">
        <f>'PR-RAS'!E376</f>
        <v>50489.440000000002</v>
      </c>
      <c r="E371" s="1">
        <v>0</v>
      </c>
      <c r="F371" s="1">
        <v>0</v>
      </c>
      <c r="G371" s="2">
        <f t="shared" si="8"/>
        <v>37684.714599999999</v>
      </c>
      <c r="H371" s="2">
        <f t="shared" si="9"/>
        <v>0.74000000000228283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24977.439999999999</v>
      </c>
      <c r="E373" s="1">
        <v>0</v>
      </c>
      <c r="F373" s="1">
        <v>0</v>
      </c>
      <c r="G373" s="2">
        <f t="shared" si="8"/>
        <v>18583.215359999998</v>
      </c>
      <c r="H373" s="2">
        <f t="shared" si="9"/>
        <v>0.43999999999869033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24977.439999999999</v>
      </c>
      <c r="E374" s="1">
        <v>0</v>
      </c>
      <c r="F374" s="1">
        <v>0</v>
      </c>
      <c r="G374" s="2">
        <f t="shared" si="8"/>
        <v>18633.170239999999</v>
      </c>
      <c r="H374" s="2">
        <f t="shared" si="9"/>
        <v>0.43999999999869033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8996.4</v>
      </c>
      <c r="D378" s="1">
        <f>'PR-RAS'!E383</f>
        <v>12781.78</v>
      </c>
      <c r="E378" s="1">
        <v>0</v>
      </c>
      <c r="F378" s="1">
        <v>0</v>
      </c>
      <c r="G378" s="2">
        <f t="shared" si="8"/>
        <v>13029.10492</v>
      </c>
      <c r="H378" s="2">
        <f t="shared" si="9"/>
        <v>0.61999999999898137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8996.4</v>
      </c>
      <c r="D379" s="1">
        <f>'PR-RAS'!E384</f>
        <v>12781.78</v>
      </c>
      <c r="E379" s="1">
        <v>0</v>
      </c>
      <c r="F379" s="1">
        <v>0</v>
      </c>
      <c r="G379" s="2">
        <f t="shared" si="8"/>
        <v>13063.66488</v>
      </c>
      <c r="H379" s="2">
        <f t="shared" si="9"/>
        <v>0.61999999999898137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24666</v>
      </c>
      <c r="D403" s="1">
        <f>'PR-RAS'!E408</f>
        <v>234303.83000000002</v>
      </c>
      <c r="E403" s="1">
        <v>0</v>
      </c>
      <c r="F403" s="1">
        <v>0</v>
      </c>
      <c r="G403" s="2">
        <f t="shared" si="8"/>
        <v>198296.01132000002</v>
      </c>
      <c r="H403" s="2">
        <f t="shared" si="9"/>
        <v>0.16999999998370185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871254.67</v>
      </c>
      <c r="D407" s="1">
        <f>'PR-RAS'!E412</f>
        <v>1541663.1400000001</v>
      </c>
      <c r="E407" s="1">
        <v>0</v>
      </c>
      <c r="F407" s="1">
        <v>0</v>
      </c>
      <c r="G407" s="2">
        <f t="shared" si="8"/>
        <v>1605559.8657000002</v>
      </c>
      <c r="H407" s="2">
        <f t="shared" si="9"/>
        <v>0.47000000008847564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837246.50999999989</v>
      </c>
      <c r="D408" s="1">
        <f>'PR-RAS'!E413</f>
        <v>1533807.5000000002</v>
      </c>
      <c r="E408" s="1">
        <v>0</v>
      </c>
      <c r="F408" s="1">
        <v>0</v>
      </c>
      <c r="G408" s="2">
        <f t="shared" si="8"/>
        <v>1589278.63457</v>
      </c>
      <c r="H408" s="2">
        <f t="shared" si="9"/>
        <v>0.98999999987427145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34008.160000000149</v>
      </c>
      <c r="D409" s="1">
        <f>'PR-RAS'!E414</f>
        <v>7855.6399999998976</v>
      </c>
      <c r="E409" s="1">
        <v>0</v>
      </c>
      <c r="F409" s="1">
        <v>0</v>
      </c>
      <c r="G409" s="2">
        <f t="shared" si="8"/>
        <v>20285.531519999975</v>
      </c>
      <c r="H409" s="2">
        <f t="shared" si="9"/>
        <v>0.5200000002514571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26573.82</v>
      </c>
      <c r="E411" s="1">
        <v>0</v>
      </c>
      <c r="F411" s="1">
        <v>0</v>
      </c>
      <c r="G411" s="2">
        <f t="shared" si="8"/>
        <v>21790.5324</v>
      </c>
      <c r="H411" s="2">
        <f t="shared" si="9"/>
        <v>0.18000000000029104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7434.34</v>
      </c>
      <c r="D412" s="1">
        <f>'PR-RAS'!E417</f>
        <v>0</v>
      </c>
      <c r="E412" s="1">
        <v>0</v>
      </c>
      <c r="F412" s="1">
        <v>0</v>
      </c>
      <c r="G412" s="2">
        <f t="shared" si="8"/>
        <v>3055.5137399999999</v>
      </c>
      <c r="H412" s="2">
        <f t="shared" si="9"/>
        <v>0.34000000000014552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466.6</v>
      </c>
      <c r="D413" s="1">
        <f>'PR-RAS'!E418</f>
        <v>192.72</v>
      </c>
      <c r="E413" s="1">
        <v>0</v>
      </c>
      <c r="F413" s="1">
        <v>0</v>
      </c>
      <c r="G413" s="2">
        <f t="shared" si="8"/>
        <v>351.04047999999995</v>
      </c>
      <c r="H413" s="2">
        <f t="shared" si="9"/>
        <v>0.6799999999999784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871254.67</v>
      </c>
      <c r="D633" s="1">
        <f>'PR-RAS'!E639</f>
        <v>1541663.1400000001</v>
      </c>
      <c r="E633" s="1">
        <v>0</v>
      </c>
      <c r="F633" s="1">
        <v>0</v>
      </c>
      <c r="G633" s="2">
        <f t="shared" si="10"/>
        <v>2499295.1603999999</v>
      </c>
      <c r="H633" s="2">
        <f t="shared" si="11"/>
        <v>0.47000000008847564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837246.50999999989</v>
      </c>
      <c r="D634" s="1">
        <f>'PR-RAS'!E640</f>
        <v>1533807.5000000002</v>
      </c>
      <c r="E634" s="1">
        <v>0</v>
      </c>
      <c r="F634" s="1">
        <v>0</v>
      </c>
      <c r="G634" s="2">
        <f t="shared" si="10"/>
        <v>2471777.3358300002</v>
      </c>
      <c r="H634" s="2">
        <f t="shared" si="11"/>
        <v>0.98999999987427145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34008.160000000149</v>
      </c>
      <c r="D635" s="1">
        <f>'PR-RAS'!E641</f>
        <v>7855.6399999998976</v>
      </c>
      <c r="E635" s="1">
        <v>0</v>
      </c>
      <c r="F635" s="1">
        <v>0</v>
      </c>
      <c r="G635" s="2">
        <f t="shared" si="10"/>
        <v>31522.124959999965</v>
      </c>
      <c r="H635" s="2">
        <f t="shared" si="11"/>
        <v>0.5200000002514571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26573.82</v>
      </c>
      <c r="E637" s="1">
        <v>0</v>
      </c>
      <c r="F637" s="1">
        <v>0</v>
      </c>
      <c r="G637" s="2">
        <f t="shared" si="10"/>
        <v>33801.899039999997</v>
      </c>
      <c r="H637" s="2">
        <f t="shared" si="11"/>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7434.34</v>
      </c>
      <c r="D638" s="1">
        <f>'PR-RAS'!E644</f>
        <v>0</v>
      </c>
      <c r="E638" s="1">
        <v>0</v>
      </c>
      <c r="F638" s="1">
        <v>0</v>
      </c>
      <c r="G638" s="2">
        <f t="shared" si="10"/>
        <v>4735.6745799999999</v>
      </c>
      <c r="H638" s="2">
        <f t="shared" si="11"/>
        <v>0.34000000000014552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26573.820000000149</v>
      </c>
      <c r="D639" s="1">
        <f>'PR-RAS'!E645</f>
        <v>34429.459999999897</v>
      </c>
      <c r="E639" s="1">
        <v>0</v>
      </c>
      <c r="F639" s="1">
        <v>0</v>
      </c>
      <c r="G639" s="2">
        <f t="shared" si="10"/>
        <v>60886.088119999964</v>
      </c>
      <c r="H639" s="2">
        <f t="shared" si="11"/>
        <v>0.63999999974839739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69940.83</v>
      </c>
      <c r="D641" s="1">
        <f>'PR-RAS'!E647</f>
        <v>79563.600000000006</v>
      </c>
      <c r="E641" s="1">
        <v>0</v>
      </c>
      <c r="F641" s="1">
        <v>0</v>
      </c>
      <c r="G641" s="2">
        <f t="shared" si="10"/>
        <v>146603.53920000003</v>
      </c>
      <c r="H641" s="2">
        <f t="shared" si="11"/>
        <v>0.569999999992433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73300.31</v>
      </c>
      <c r="D643" s="1">
        <f>'PR-RAS'!E650</f>
        <v>116420.55</v>
      </c>
      <c r="E643" s="1">
        <v>0</v>
      </c>
      <c r="F643" s="1">
        <v>0</v>
      </c>
      <c r="G643" s="2">
        <f t="shared" si="10"/>
        <v>196542.78522000002</v>
      </c>
      <c r="H643" s="2">
        <f t="shared" si="11"/>
        <v>0.75999999999476131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73300.31</v>
      </c>
      <c r="D644" s="1">
        <f>'PR-RAS'!E651</f>
        <v>116420.55</v>
      </c>
      <c r="E644" s="1">
        <v>0</v>
      </c>
      <c r="F644" s="1">
        <v>0</v>
      </c>
      <c r="G644" s="2">
        <f t="shared" si="10"/>
        <v>196848.92663000003</v>
      </c>
      <c r="H644" s="2">
        <f t="shared" si="11"/>
        <v>0.75999999999476131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39</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31</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710659.28</v>
      </c>
      <c r="D668" s="1">
        <f>'PR-RAS'!E675</f>
        <v>1215511.03</v>
      </c>
      <c r="E668" s="1">
        <v>0</v>
      </c>
      <c r="F668" s="1">
        <v>0</v>
      </c>
      <c r="G668" s="2">
        <f t="shared" si="10"/>
        <v>2095501.4537800001</v>
      </c>
      <c r="H668" s="2">
        <f t="shared" si="11"/>
        <v>0.31000000005587935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6693.73</v>
      </c>
      <c r="D669" s="1">
        <f>'PR-RAS'!E676</f>
        <v>2655</v>
      </c>
      <c r="E669" s="1">
        <v>0</v>
      </c>
      <c r="F669" s="1">
        <v>0</v>
      </c>
      <c r="G669" s="2">
        <f t="shared" si="10"/>
        <v>8018.4916400000002</v>
      </c>
      <c r="H669" s="2">
        <f t="shared" si="11"/>
        <v>0.27000000000043656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50384.68</v>
      </c>
      <c r="D670" s="1">
        <f>'PR-RAS'!E677</f>
        <v>230699.49</v>
      </c>
      <c r="E670" s="1">
        <v>0</v>
      </c>
      <c r="F670" s="1">
        <v>0</v>
      </c>
      <c r="G670" s="2">
        <f t="shared" si="10"/>
        <v>342383.26854000002</v>
      </c>
      <c r="H670" s="2">
        <f t="shared" si="11"/>
        <v>0.80999999999039574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318.52999999999997</v>
      </c>
      <c r="D703" s="1">
        <f>'PR-RAS'!E710</f>
        <v>1170.8399999999999</v>
      </c>
      <c r="E703" s="1">
        <v>0</v>
      </c>
      <c r="F703" s="1">
        <v>0</v>
      </c>
      <c r="G703" s="2">
        <f t="shared" si="10"/>
        <v>1867.4674199999999</v>
      </c>
      <c r="H703" s="2">
        <f t="shared" si="11"/>
        <v>0.63000000000010914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824.17</v>
      </c>
      <c r="D710" s="1">
        <f>'PR-RAS'!E717</f>
        <v>953.88</v>
      </c>
      <c r="E710" s="1">
        <v>0</v>
      </c>
      <c r="F710" s="1">
        <v>0</v>
      </c>
      <c r="G710" s="2">
        <f t="shared" si="10"/>
        <v>1936.9383699999998</v>
      </c>
      <c r="H710" s="2">
        <f t="shared" si="11"/>
        <v>0.28999999999996362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35745.839999999997</v>
      </c>
      <c r="D711" s="1">
        <f>'PR-RAS'!E718</f>
        <v>38951.42</v>
      </c>
      <c r="E711" s="1">
        <v>0</v>
      </c>
      <c r="F711" s="1">
        <v>0</v>
      </c>
      <c r="G711" s="2">
        <f t="shared" si="10"/>
        <v>80690.562799999985</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1493.16</v>
      </c>
      <c r="D713" s="1">
        <f>'PR-RAS'!E720</f>
        <v>1521.46</v>
      </c>
      <c r="E713" s="1">
        <v>0</v>
      </c>
      <c r="F713" s="1">
        <v>0</v>
      </c>
      <c r="G713" s="2">
        <f t="shared" si="10"/>
        <v>3229.68896</v>
      </c>
      <c r="H713" s="2">
        <f t="shared" si="11"/>
        <v>0.62000000000011823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4045.56</v>
      </c>
      <c r="D715" s="1">
        <f>'PR-RAS'!E722</f>
        <v>2484.56</v>
      </c>
      <c r="E715" s="1">
        <v>0</v>
      </c>
      <c r="F715" s="1">
        <v>0</v>
      </c>
      <c r="G715" s="2">
        <f t="shared" si="10"/>
        <v>6436.4815200000003</v>
      </c>
      <c r="H715" s="2">
        <f t="shared" si="11"/>
        <v>0.88000000000010914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1241.31</v>
      </c>
      <c r="D717" s="1">
        <f>'PR-RAS'!E724</f>
        <v>766.82</v>
      </c>
      <c r="E717" s="1">
        <v>0</v>
      </c>
      <c r="F717" s="1">
        <v>0</v>
      </c>
      <c r="G717" s="2">
        <f t="shared" si="10"/>
        <v>1986.8641999999998</v>
      </c>
      <c r="H717" s="2">
        <f t="shared" si="11"/>
        <v>0.48999999999989541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1007.08</v>
      </c>
      <c r="E719" s="1">
        <v>0</v>
      </c>
      <c r="F719" s="1">
        <v>0</v>
      </c>
      <c r="G719" s="2">
        <f t="shared" si="10"/>
        <v>1446.16688</v>
      </c>
      <c r="H719" s="2">
        <f t="shared" si="11"/>
        <v>8.0000000000040927E-2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705037.43</v>
      </c>
      <c r="D984" s="6">
        <f>BILANCA!E6</f>
        <v>914132.16999999993</v>
      </c>
      <c r="E984" s="6">
        <v>0</v>
      </c>
      <c r="F984" s="6">
        <v>0</v>
      </c>
      <c r="G984" s="7">
        <f t="shared" ref="G984:G1241" si="22">B984/1000*C984+B984/500*D984</f>
        <v>2533.30177</v>
      </c>
      <c r="H984" s="7">
        <f t="shared" si="19"/>
        <v>0.59999999997671694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587910.15</v>
      </c>
      <c r="D985" s="1">
        <f>BILANCA!E7</f>
        <v>776167.59</v>
      </c>
      <c r="E985" s="1">
        <v>0</v>
      </c>
      <c r="F985" s="1">
        <v>0</v>
      </c>
      <c r="G985" s="2">
        <f t="shared" si="22"/>
        <v>4280.4906600000004</v>
      </c>
      <c r="H985" s="2">
        <f t="shared" si="19"/>
        <v>0.56000000005587935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110219.65000000001</v>
      </c>
      <c r="D986" s="1">
        <f>BILANCA!E8</f>
        <v>110219.65000000001</v>
      </c>
      <c r="E986" s="1">
        <v>0</v>
      </c>
      <c r="F986" s="1">
        <v>0</v>
      </c>
      <c r="G986" s="2">
        <f t="shared" si="22"/>
        <v>991.97685000000024</v>
      </c>
      <c r="H986" s="2">
        <f t="shared" si="19"/>
        <v>0.6999999999825377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81027.27</v>
      </c>
      <c r="D987" s="1">
        <f>BILANCA!E9</f>
        <v>81027.27</v>
      </c>
      <c r="E987" s="1">
        <v>0</v>
      </c>
      <c r="F987" s="1">
        <v>0</v>
      </c>
      <c r="G987" s="2">
        <f t="shared" si="22"/>
        <v>972.32724000000007</v>
      </c>
      <c r="H987" s="2">
        <f t="shared" si="19"/>
        <v>0.54000000000814907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29192.38</v>
      </c>
      <c r="D988" s="1">
        <f>BILANCA!E10</f>
        <v>29192.38</v>
      </c>
      <c r="E988" s="1">
        <v>0</v>
      </c>
      <c r="F988" s="1">
        <v>0</v>
      </c>
      <c r="G988" s="2">
        <f t="shared" si="22"/>
        <v>437.88570000000004</v>
      </c>
      <c r="H988" s="2">
        <f t="shared" si="19"/>
        <v>0.76000000000203727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477690.50000000006</v>
      </c>
      <c r="D990" s="1">
        <f>BILANCA!E12</f>
        <v>665947.93999999994</v>
      </c>
      <c r="E990" s="1">
        <v>0</v>
      </c>
      <c r="F990" s="1">
        <v>0</v>
      </c>
      <c r="G990" s="2">
        <f t="shared" si="22"/>
        <v>12667.104660000001</v>
      </c>
      <c r="H990" s="2">
        <f t="shared" si="19"/>
        <v>0.55999999999767169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406063.66</v>
      </c>
      <c r="D991" s="1">
        <f>BILANCA!E13</f>
        <v>395704.79</v>
      </c>
      <c r="E991" s="1">
        <v>0</v>
      </c>
      <c r="F991" s="1">
        <v>0</v>
      </c>
      <c r="G991" s="2">
        <f t="shared" si="22"/>
        <v>9579.7859200000003</v>
      </c>
      <c r="H991" s="2">
        <f t="shared" si="19"/>
        <v>0.55000000004656613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46595.53</v>
      </c>
      <c r="D992" s="1">
        <f>BILANCA!E14</f>
        <v>46595.53</v>
      </c>
      <c r="E992" s="1">
        <v>0</v>
      </c>
      <c r="F992" s="1">
        <v>0</v>
      </c>
      <c r="G992" s="2">
        <f t="shared" si="22"/>
        <v>1258.0793099999999</v>
      </c>
      <c r="H992" s="2">
        <f t="shared" si="19"/>
        <v>0.94000000000232831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801958.95</v>
      </c>
      <c r="D993" s="1">
        <f>BILANCA!E15</f>
        <v>801958.95</v>
      </c>
      <c r="E993" s="1">
        <v>0</v>
      </c>
      <c r="F993" s="1">
        <v>0</v>
      </c>
      <c r="G993" s="2">
        <f t="shared" si="22"/>
        <v>24058.768499999998</v>
      </c>
      <c r="H993" s="2">
        <f t="shared" si="19"/>
        <v>0.10000000009313226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442490.82</v>
      </c>
      <c r="D996" s="1">
        <f>BILANCA!E18</f>
        <v>452849.69</v>
      </c>
      <c r="E996" s="1">
        <v>0</v>
      </c>
      <c r="F996" s="1">
        <v>0</v>
      </c>
      <c r="G996" s="2">
        <f t="shared" si="22"/>
        <v>17526.472600000001</v>
      </c>
      <c r="H996" s="2">
        <f t="shared" si="19"/>
        <v>0.48999999999068677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31204.940000000061</v>
      </c>
      <c r="D997" s="1">
        <f>BILANCA!E19</f>
        <v>198285.75</v>
      </c>
      <c r="E997" s="1">
        <v>0</v>
      </c>
      <c r="F997" s="1">
        <v>0</v>
      </c>
      <c r="G997" s="2">
        <f t="shared" si="22"/>
        <v>5988.8701600000013</v>
      </c>
      <c r="H997" s="2">
        <f t="shared" si="19"/>
        <v>0.30999999993946403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145885.29</v>
      </c>
      <c r="D998" s="1">
        <f>BILANCA!E20</f>
        <v>349224.44</v>
      </c>
      <c r="E998" s="1">
        <v>0</v>
      </c>
      <c r="F998" s="1">
        <v>0</v>
      </c>
      <c r="G998" s="2">
        <f t="shared" si="22"/>
        <v>12665.012550000001</v>
      </c>
      <c r="H998" s="2">
        <f t="shared" si="19"/>
        <v>0.73000000001047738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30079.53</v>
      </c>
      <c r="E999" s="1">
        <v>0</v>
      </c>
      <c r="F999" s="1">
        <v>0</v>
      </c>
      <c r="G999" s="2">
        <f t="shared" si="22"/>
        <v>962.54495999999995</v>
      </c>
      <c r="H999" s="2">
        <f t="shared" si="19"/>
        <v>0.47000000000116415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2761.76</v>
      </c>
      <c r="D1000" s="1">
        <f>BILANCA!E22</f>
        <v>2761.76</v>
      </c>
      <c r="E1000" s="1">
        <v>0</v>
      </c>
      <c r="F1000" s="1">
        <v>0</v>
      </c>
      <c r="G1000" s="2">
        <f t="shared" si="22"/>
        <v>140.84976</v>
      </c>
      <c r="H1000" s="2">
        <f t="shared" si="19"/>
        <v>0.47999999999956344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5481.89</v>
      </c>
      <c r="D1002" s="1">
        <f>BILANCA!E24</f>
        <v>5481.89</v>
      </c>
      <c r="E1002" s="1">
        <v>0</v>
      </c>
      <c r="F1002" s="1">
        <v>0</v>
      </c>
      <c r="G1002" s="2">
        <f t="shared" si="22"/>
        <v>312.46773000000002</v>
      </c>
      <c r="H1002" s="2">
        <f t="shared" si="19"/>
        <v>0.21999999999934516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4252.04</v>
      </c>
      <c r="D1003" s="1">
        <f>BILANCA!E25</f>
        <v>9743.52</v>
      </c>
      <c r="E1003" s="1">
        <v>0</v>
      </c>
      <c r="F1003" s="1">
        <v>0</v>
      </c>
      <c r="G1003" s="2">
        <f t="shared" si="22"/>
        <v>474.78160000000003</v>
      </c>
      <c r="H1003" s="2">
        <f t="shared" si="19"/>
        <v>0.51999999999952706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19624.48</v>
      </c>
      <c r="D1004" s="1">
        <f>BILANCA!E26</f>
        <v>70990.070000000007</v>
      </c>
      <c r="E1004" s="1">
        <v>0</v>
      </c>
      <c r="F1004" s="1">
        <v>0</v>
      </c>
      <c r="G1004" s="2">
        <f t="shared" si="22"/>
        <v>3393.6970200000005</v>
      </c>
      <c r="H1004" s="2">
        <f t="shared" si="19"/>
        <v>0.55000000000654836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146800.51999999999</v>
      </c>
      <c r="D1006" s="1">
        <f>BILANCA!E28</f>
        <v>269995.46000000002</v>
      </c>
      <c r="E1006" s="1">
        <v>0</v>
      </c>
      <c r="F1006" s="1">
        <v>0</v>
      </c>
      <c r="G1006" s="2">
        <f t="shared" si="22"/>
        <v>15796.20312</v>
      </c>
      <c r="H1006" s="2">
        <f t="shared" si="19"/>
        <v>0.94000000003143214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24977.439999999999</v>
      </c>
      <c r="E1007" s="1">
        <v>0</v>
      </c>
      <c r="F1007" s="1">
        <v>0</v>
      </c>
      <c r="G1007" s="2">
        <f t="shared" si="22"/>
        <v>1198.9171200000001</v>
      </c>
      <c r="H1007" s="2">
        <f t="shared" si="19"/>
        <v>0.43999999999869033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24977.439999999999</v>
      </c>
      <c r="E1008" s="1">
        <v>0</v>
      </c>
      <c r="F1008" s="1">
        <v>0</v>
      </c>
      <c r="G1008" s="2">
        <f t="shared" si="22"/>
        <v>1248.8720000000001</v>
      </c>
      <c r="H1008" s="2">
        <f t="shared" si="19"/>
        <v>0.43999999999869033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40421.9</v>
      </c>
      <c r="D1013" s="1">
        <f>BILANCA!E35</f>
        <v>46979.960000000006</v>
      </c>
      <c r="E1013" s="1">
        <v>0</v>
      </c>
      <c r="F1013" s="1">
        <v>0</v>
      </c>
      <c r="G1013" s="2">
        <f t="shared" si="22"/>
        <v>4031.4546</v>
      </c>
      <c r="H1013" s="2">
        <f t="shared" si="19"/>
        <v>0.13999999999214197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59746.91</v>
      </c>
      <c r="D1014" s="1">
        <f>BILANCA!E36</f>
        <v>72528.69</v>
      </c>
      <c r="E1014" s="1">
        <v>0</v>
      </c>
      <c r="F1014" s="1">
        <v>0</v>
      </c>
      <c r="G1014" s="2">
        <f t="shared" si="22"/>
        <v>6348.9329900000012</v>
      </c>
      <c r="H1014" s="2">
        <f t="shared" si="19"/>
        <v>0.39999999999417923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1128.1400000000001</v>
      </c>
      <c r="D1015" s="1">
        <f>BILANCA!E37</f>
        <v>1128.1400000000001</v>
      </c>
      <c r="E1015" s="1">
        <v>0</v>
      </c>
      <c r="F1015" s="1">
        <v>0</v>
      </c>
      <c r="G1015" s="2">
        <f t="shared" si="22"/>
        <v>108.30144000000001</v>
      </c>
      <c r="H1015" s="2">
        <f t="shared" si="19"/>
        <v>0.28000000000020009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20453.150000000001</v>
      </c>
      <c r="D1018" s="1">
        <f>BILANCA!E40</f>
        <v>26676.87</v>
      </c>
      <c r="E1018" s="1">
        <v>0</v>
      </c>
      <c r="F1018" s="1">
        <v>0</v>
      </c>
      <c r="G1018" s="2">
        <f t="shared" si="22"/>
        <v>2583.2411500000003</v>
      </c>
      <c r="H1018" s="2">
        <f t="shared" si="19"/>
        <v>0.28000000000247383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117127.28</v>
      </c>
      <c r="D1046" s="1">
        <f>BILANCA!E68</f>
        <v>137964.58000000002</v>
      </c>
      <c r="E1046" s="1">
        <v>0</v>
      </c>
      <c r="F1046" s="1">
        <v>0</v>
      </c>
      <c r="G1046" s="2">
        <f t="shared" si="22"/>
        <v>24762.555720000004</v>
      </c>
      <c r="H1046" s="2">
        <f t="shared" si="19"/>
        <v>0.6999999999825377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3145.66</v>
      </c>
      <c r="D1056" s="1">
        <f>BILANCA!E78</f>
        <v>0</v>
      </c>
      <c r="E1056" s="1">
        <v>0</v>
      </c>
      <c r="F1056" s="1">
        <v>0</v>
      </c>
      <c r="G1056" s="2">
        <f t="shared" si="22"/>
        <v>229.63317999999998</v>
      </c>
      <c r="H1056" s="2">
        <f t="shared" si="19"/>
        <v>0.34000000000014552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3145.66</v>
      </c>
      <c r="D1064" s="1">
        <f>BILANCA!E86</f>
        <v>0</v>
      </c>
      <c r="E1064" s="1">
        <v>0</v>
      </c>
      <c r="F1064" s="1">
        <v>0</v>
      </c>
      <c r="G1064" s="2">
        <f t="shared" si="22"/>
        <v>254.79846000000001</v>
      </c>
      <c r="H1064" s="2">
        <f t="shared" si="19"/>
        <v>0.34000000000014552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44040.79</v>
      </c>
      <c r="D1124" s="1">
        <f>BILANCA!E146</f>
        <v>58400.98</v>
      </c>
      <c r="E1124" s="1">
        <v>0</v>
      </c>
      <c r="F1124" s="1">
        <v>0</v>
      </c>
      <c r="G1124" s="2">
        <f t="shared" si="22"/>
        <v>22678.827749999997</v>
      </c>
      <c r="H1124" s="2">
        <f t="shared" si="23"/>
        <v>0.22999999999592546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466.6</v>
      </c>
      <c r="D1138" s="1">
        <f>BILANCA!E160</f>
        <v>192.72</v>
      </c>
      <c r="E1138" s="1">
        <v>0</v>
      </c>
      <c r="F1138" s="1">
        <v>0</v>
      </c>
      <c r="G1138" s="2">
        <f t="shared" si="22"/>
        <v>132.06620000000001</v>
      </c>
      <c r="H1138" s="2">
        <f t="shared" si="23"/>
        <v>0.6799999999999784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43574.19</v>
      </c>
      <c r="D1139" s="1">
        <f>BILANCA!E161</f>
        <v>58208.26</v>
      </c>
      <c r="E1139" s="1">
        <v>0</v>
      </c>
      <c r="F1139" s="1">
        <v>0</v>
      </c>
      <c r="G1139" s="2">
        <f t="shared" si="22"/>
        <v>24958.550759999998</v>
      </c>
      <c r="H1139" s="2">
        <f t="shared" si="23"/>
        <v>0.45000000000436557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69940.83</v>
      </c>
      <c r="D1148" s="1">
        <f>BILANCA!E170</f>
        <v>79563.600000000006</v>
      </c>
      <c r="E1148" s="1">
        <v>0</v>
      </c>
      <c r="F1148" s="1">
        <v>0</v>
      </c>
      <c r="G1148" s="2">
        <f t="shared" si="22"/>
        <v>37796.224950000003</v>
      </c>
      <c r="H1148" s="2">
        <f t="shared" si="23"/>
        <v>0.569999999992433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69940.83</v>
      </c>
      <c r="D1151" s="1">
        <f>BILANCA!E173</f>
        <v>79563.600000000006</v>
      </c>
      <c r="E1151" s="1">
        <v>0</v>
      </c>
      <c r="F1151" s="1">
        <v>0</v>
      </c>
      <c r="G1151" s="2">
        <f t="shared" si="22"/>
        <v>38483.429040000003</v>
      </c>
      <c r="H1151" s="2">
        <f t="shared" si="23"/>
        <v>0.569999999992433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705037.42999999993</v>
      </c>
      <c r="D1152" s="1">
        <f>BILANCA!E175</f>
        <v>914132.16999999993</v>
      </c>
      <c r="E1152" s="1">
        <v>0</v>
      </c>
      <c r="F1152" s="1">
        <v>0</v>
      </c>
      <c r="G1152" s="2">
        <f t="shared" si="22"/>
        <v>428127.99913000001</v>
      </c>
      <c r="H1152" s="2">
        <f t="shared" si="23"/>
        <v>0.59999999986030161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90086.86</v>
      </c>
      <c r="D1153" s="1">
        <f>BILANCA!E176</f>
        <v>103342.39999999999</v>
      </c>
      <c r="E1153" s="1">
        <v>0</v>
      </c>
      <c r="F1153" s="1">
        <v>0</v>
      </c>
      <c r="G1153" s="2">
        <f t="shared" si="22"/>
        <v>50451.182199999996</v>
      </c>
      <c r="H1153" s="2">
        <f t="shared" si="23"/>
        <v>0.53999999999359716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83295.7</v>
      </c>
      <c r="D1154" s="1">
        <f>BILANCA!E177</f>
        <v>96846.34</v>
      </c>
      <c r="E1154" s="1">
        <v>0</v>
      </c>
      <c r="F1154" s="1">
        <v>0</v>
      </c>
      <c r="G1154" s="2">
        <f t="shared" si="22"/>
        <v>47365.012980000007</v>
      </c>
      <c r="H1154" s="2">
        <f t="shared" si="23"/>
        <v>0.63999999999941792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69394.12</v>
      </c>
      <c r="D1155" s="1">
        <f>BILANCA!E178</f>
        <v>79205.48</v>
      </c>
      <c r="E1155" s="1">
        <v>0</v>
      </c>
      <c r="F1155" s="1">
        <v>0</v>
      </c>
      <c r="G1155" s="2">
        <f t="shared" si="22"/>
        <v>39182.473759999993</v>
      </c>
      <c r="H1155" s="2">
        <f t="shared" si="23"/>
        <v>0.59999999999126885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10755.92</v>
      </c>
      <c r="D1156" s="1">
        <f>BILANCA!E179</f>
        <v>14765.95</v>
      </c>
      <c r="E1156" s="1">
        <v>0</v>
      </c>
      <c r="F1156" s="1">
        <v>0</v>
      </c>
      <c r="G1156" s="2">
        <f t="shared" si="22"/>
        <v>6969.7928599999996</v>
      </c>
      <c r="H1156" s="2">
        <f t="shared" si="23"/>
        <v>0.12999999999919964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3145.66</v>
      </c>
      <c r="D1165" s="1">
        <f>BILANCA!E188</f>
        <v>2874.91</v>
      </c>
      <c r="E1165" s="1">
        <v>0</v>
      </c>
      <c r="F1165" s="1">
        <v>0</v>
      </c>
      <c r="G1165" s="2">
        <f t="shared" si="22"/>
        <v>1618.9773599999999</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6791.16</v>
      </c>
      <c r="D1166" s="1">
        <f>BILANCA!E189</f>
        <v>6496.06</v>
      </c>
      <c r="E1166" s="1">
        <v>0</v>
      </c>
      <c r="F1166" s="1">
        <v>0</v>
      </c>
      <c r="G1166" s="2">
        <f t="shared" si="22"/>
        <v>3620.34024</v>
      </c>
      <c r="H1166" s="2">
        <f t="shared" si="23"/>
        <v>0.22000000000025466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614950.56999999995</v>
      </c>
      <c r="D1214" s="1">
        <f>BILANCA!E237</f>
        <v>810789.7699999999</v>
      </c>
      <c r="E1214" s="1">
        <v>0</v>
      </c>
      <c r="F1214" s="1">
        <v>0</v>
      </c>
      <c r="G1214" s="2">
        <f t="shared" si="22"/>
        <v>516638.45540999994</v>
      </c>
      <c r="H1214" s="2">
        <f t="shared" si="23"/>
        <v>0.66000000014901161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587910.15</v>
      </c>
      <c r="D1215" s="1">
        <f>BILANCA!E238</f>
        <v>776167.59</v>
      </c>
      <c r="E1215" s="1">
        <v>0</v>
      </c>
      <c r="F1215" s="1">
        <v>0</v>
      </c>
      <c r="G1215" s="2">
        <f t="shared" si="22"/>
        <v>496536.91656000004</v>
      </c>
      <c r="H1215" s="2">
        <f t="shared" si="23"/>
        <v>0.56000000005587935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587910.15</v>
      </c>
      <c r="D1216" s="1">
        <f>BILANCA!E239</f>
        <v>776167.59</v>
      </c>
      <c r="E1216" s="1">
        <v>0</v>
      </c>
      <c r="F1216" s="1">
        <v>0</v>
      </c>
      <c r="G1216" s="2">
        <f t="shared" si="22"/>
        <v>498677.16188999999</v>
      </c>
      <c r="H1216" s="2">
        <f t="shared" si="23"/>
        <v>0.56000000005587935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558717.77</v>
      </c>
      <c r="D1217" s="1">
        <f>BILANCA!E240</f>
        <v>746975.21</v>
      </c>
      <c r="E1217" s="1">
        <v>0</v>
      </c>
      <c r="F1217" s="1">
        <v>0</v>
      </c>
      <c r="G1217" s="2">
        <f t="shared" si="22"/>
        <v>480324.35646000004</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29192.38</v>
      </c>
      <c r="D1218" s="1">
        <f>BILANCA!E241</f>
        <v>29192.38</v>
      </c>
      <c r="E1218" s="1">
        <v>0</v>
      </c>
      <c r="F1218" s="1">
        <v>0</v>
      </c>
      <c r="G1218" s="2">
        <f t="shared" si="22"/>
        <v>20580.627899999999</v>
      </c>
      <c r="H1218" s="2">
        <f t="shared" si="23"/>
        <v>0.76000000000203727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26573.82</v>
      </c>
      <c r="D1222" s="1">
        <f>BILANCA!E245</f>
        <v>34429.46</v>
      </c>
      <c r="E1222" s="1">
        <v>0</v>
      </c>
      <c r="F1222" s="1">
        <v>0</v>
      </c>
      <c r="G1222" s="2">
        <f t="shared" si="22"/>
        <v>22808.424859999999</v>
      </c>
      <c r="H1222" s="2">
        <f t="shared" si="23"/>
        <v>0.63999999999941792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26573.82</v>
      </c>
      <c r="D1223" s="1">
        <f>BILANCA!E246</f>
        <v>34429.46</v>
      </c>
      <c r="E1223" s="1">
        <v>0</v>
      </c>
      <c r="F1223" s="1">
        <v>0</v>
      </c>
      <c r="G1223" s="2">
        <f t="shared" si="22"/>
        <v>22903.857599999996</v>
      </c>
      <c r="H1223" s="2">
        <f t="shared" si="23"/>
        <v>0.63999999999941792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6745.43</v>
      </c>
      <c r="D1224" s="1">
        <f>BILANCA!E247</f>
        <v>16145.91</v>
      </c>
      <c r="E1224" s="1">
        <v>0</v>
      </c>
      <c r="F1224" s="1">
        <v>0</v>
      </c>
      <c r="G1224" s="2">
        <f t="shared" si="22"/>
        <v>9407.9772499999999</v>
      </c>
      <c r="H1224" s="2">
        <f t="shared" si="23"/>
        <v>0.52000000000043656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19828.39</v>
      </c>
      <c r="D1225" s="1">
        <f>BILANCA!E248</f>
        <v>18283.55</v>
      </c>
      <c r="E1225" s="1">
        <v>0</v>
      </c>
      <c r="F1225" s="1">
        <v>0</v>
      </c>
      <c r="G1225" s="2">
        <f t="shared" si="22"/>
        <v>13647.708579999999</v>
      </c>
      <c r="H1225" s="2">
        <f t="shared" si="23"/>
        <v>0.84000000000014552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466.6</v>
      </c>
      <c r="D1232" s="1">
        <f>BILANCA!E255</f>
        <v>192.72</v>
      </c>
      <c r="E1232" s="1">
        <v>0</v>
      </c>
      <c r="F1232" s="1">
        <v>0</v>
      </c>
      <c r="G1232" s="2">
        <f t="shared" si="22"/>
        <v>212.15796</v>
      </c>
      <c r="H1232" s="2">
        <f t="shared" si="23"/>
        <v>0.6799999999999784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56088.78</v>
      </c>
      <c r="D1236" s="1">
        <f>BILANCA!E259</f>
        <v>8551.94</v>
      </c>
      <c r="E1236" s="1">
        <v>0</v>
      </c>
      <c r="F1236" s="1">
        <v>0</v>
      </c>
      <c r="G1236" s="2">
        <f t="shared" si="22"/>
        <v>18517.742979999999</v>
      </c>
      <c r="H1236" s="2">
        <f t="shared" si="23"/>
        <v>0.28000000000065484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56088.78</v>
      </c>
      <c r="D1237" s="1">
        <f>BILANCA!E260</f>
        <v>8551.94</v>
      </c>
      <c r="E1237" s="1">
        <v>0</v>
      </c>
      <c r="F1237" s="1">
        <v>0</v>
      </c>
      <c r="G1237" s="2">
        <f t="shared" si="22"/>
        <v>18590.93564</v>
      </c>
      <c r="H1237" s="2">
        <f t="shared" si="23"/>
        <v>0.28000000000065484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44040.79</v>
      </c>
      <c r="D1241" s="1">
        <f>BILANCA!E265</f>
        <v>58400.98</v>
      </c>
      <c r="E1241" s="1">
        <v>0</v>
      </c>
      <c r="F1241" s="1">
        <v>0</v>
      </c>
      <c r="G1241" s="2">
        <f t="shared" si="22"/>
        <v>41497.429500000006</v>
      </c>
      <c r="H1241" s="2">
        <f t="shared" si="23"/>
        <v>0.22999999999592546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3145.66</v>
      </c>
      <c r="D1244" s="1">
        <f>BILANCA!E268</f>
        <v>0</v>
      </c>
      <c r="E1244" s="1">
        <v>0</v>
      </c>
      <c r="F1244" s="1">
        <v>0</v>
      </c>
      <c r="G1244" s="2">
        <f t="shared" si="24"/>
        <v>821.01725999999996</v>
      </c>
      <c r="H1244" s="2">
        <f t="shared" si="23"/>
        <v>0.34000000000014552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43574.19</v>
      </c>
      <c r="D1262" s="1">
        <f>BILANCA!E286</f>
        <v>58208.26</v>
      </c>
      <c r="E1262" s="1">
        <v>0</v>
      </c>
      <c r="F1262" s="1">
        <v>0</v>
      </c>
      <c r="G1262" s="2">
        <f t="shared" si="24"/>
        <v>44637.408090000004</v>
      </c>
      <c r="H1262" s="2">
        <f t="shared" si="23"/>
        <v>0.45000000000436557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83295.7</v>
      </c>
      <c r="D1264" s="1">
        <f>BILANCA!E288</f>
        <v>96846.34</v>
      </c>
      <c r="E1264" s="1">
        <v>0</v>
      </c>
      <c r="F1264" s="1">
        <v>0</v>
      </c>
      <c r="G1264" s="2">
        <f t="shared" si="24"/>
        <v>77833.734779999999</v>
      </c>
      <c r="H1264" s="2">
        <f t="shared" si="23"/>
        <v>0.63999999999941792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6791.16</v>
      </c>
      <c r="D1266" s="1">
        <f>BILANCA!E290</f>
        <v>6496.06</v>
      </c>
      <c r="E1266" s="1">
        <v>0</v>
      </c>
      <c r="F1266" s="1">
        <v>0</v>
      </c>
      <c r="G1266" s="2">
        <f t="shared" si="24"/>
        <v>5598.66824</v>
      </c>
      <c r="H1266" s="2">
        <f t="shared" si="23"/>
        <v>0.22000000000025466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837246.50999999989</v>
      </c>
      <c r="D1408" s="1">
        <f>'RAS-funkcijski'!E114</f>
        <v>1533807.5</v>
      </c>
      <c r="E1408" s="1">
        <v>0</v>
      </c>
      <c r="F1408" s="1">
        <v>0</v>
      </c>
      <c r="G1408" s="2">
        <f t="shared" si="24"/>
        <v>429534.76610000001</v>
      </c>
      <c r="H1408" s="2">
        <f t="shared" si="27"/>
        <v>0.9900000001071021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809262.82</v>
      </c>
      <c r="D1409" s="1">
        <f>'RAS-funkcijski'!E115</f>
        <v>1490817.47</v>
      </c>
      <c r="E1409" s="1">
        <v>0</v>
      </c>
      <c r="F1409" s="1">
        <v>0</v>
      </c>
      <c r="G1409" s="2">
        <f t="shared" si="24"/>
        <v>420789.65135999996</v>
      </c>
      <c r="H1409" s="2">
        <f t="shared" si="27"/>
        <v>0.65000000002328306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809262.82</v>
      </c>
      <c r="D1411" s="1">
        <f>'RAS-funkcijski'!E117</f>
        <v>1490817.47</v>
      </c>
      <c r="E1411" s="1">
        <v>0</v>
      </c>
      <c r="F1411" s="1">
        <v>0</v>
      </c>
      <c r="G1411" s="2">
        <f t="shared" si="24"/>
        <v>428371.44688</v>
      </c>
      <c r="H1411" s="2">
        <f t="shared" si="27"/>
        <v>0.65000000002328306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27983.69</v>
      </c>
      <c r="D1420" s="1">
        <f>'RAS-funkcijski'!E126</f>
        <v>42990.03</v>
      </c>
      <c r="E1420" s="1">
        <v>0</v>
      </c>
      <c r="F1420" s="1">
        <v>0</v>
      </c>
      <c r="G1420" s="2">
        <f t="shared" si="24"/>
        <v>13903.577499999999</v>
      </c>
      <c r="H1420" s="2">
        <f t="shared" si="27"/>
        <v>0.34000000000014552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837246.50999999989</v>
      </c>
      <c r="D1435" s="13">
        <f>'RAS-funkcijski'!E141</f>
        <v>1533807.5</v>
      </c>
      <c r="E1435" s="13">
        <v>0</v>
      </c>
      <c r="F1435" s="13">
        <v>0</v>
      </c>
      <c r="G1435" s="14">
        <f t="shared" si="24"/>
        <v>534966.02686999994</v>
      </c>
      <c r="H1435" s="14">
        <f t="shared" si="27"/>
        <v>0.9900000001071021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50197.52</v>
      </c>
      <c r="E1436" s="6">
        <v>0</v>
      </c>
      <c r="F1436" s="6">
        <v>0</v>
      </c>
      <c r="G1436" s="7">
        <f t="shared" si="24"/>
        <v>100.39503999999999</v>
      </c>
      <c r="H1436" s="7">
        <f t="shared" si="27"/>
        <v>0.48000000000320142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50197.52</v>
      </c>
      <c r="E1453" s="1">
        <v>0</v>
      </c>
      <c r="F1453" s="1">
        <v>0</v>
      </c>
      <c r="G1453" s="2">
        <f t="shared" si="24"/>
        <v>1807.1107199999997</v>
      </c>
      <c r="H1453" s="2">
        <f t="shared" si="27"/>
        <v>0.48000000000320142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50197.52</v>
      </c>
      <c r="E1454" s="1">
        <v>0</v>
      </c>
      <c r="F1454" s="1">
        <v>0</v>
      </c>
      <c r="G1454" s="2">
        <f t="shared" si="24"/>
        <v>1907.5057599999998</v>
      </c>
      <c r="H1454" s="2">
        <f t="shared" si="27"/>
        <v>0.48000000000320142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50197.52</v>
      </c>
      <c r="E1456" s="1">
        <v>0</v>
      </c>
      <c r="F1456" s="1">
        <v>0</v>
      </c>
      <c r="G1456" s="2">
        <f t="shared" si="24"/>
        <v>2108.2958399999998</v>
      </c>
      <c r="H1456" s="2">
        <f t="shared" si="27"/>
        <v>0.48000000000320142</v>
      </c>
      <c r="I1456" s="10">
        <f t="shared" si="30"/>
        <v>1011.9820032067495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90086.86</v>
      </c>
      <c r="D1480" s="6"/>
      <c r="E1480" s="6">
        <v>0</v>
      </c>
      <c r="F1480" s="6">
        <v>0</v>
      </c>
      <c r="G1480" s="7">
        <f t="shared" ref="G1480:G1580" si="34">B1480/1000*C1480</f>
        <v>90.086860000000001</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103342.39999999999</v>
      </c>
      <c r="D1481" s="1">
        <v>0</v>
      </c>
      <c r="E1481" s="1">
        <v>0</v>
      </c>
      <c r="F1481" s="1">
        <v>0</v>
      </c>
      <c r="G1481" s="2">
        <f t="shared" si="34"/>
        <v>206.6848</v>
      </c>
      <c r="H1481" s="2">
        <f t="shared" si="35"/>
        <v>0.39999999999417923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96846.34</v>
      </c>
      <c r="D1483" s="1">
        <v>0</v>
      </c>
      <c r="E1483" s="1">
        <v>0</v>
      </c>
      <c r="F1483" s="1">
        <v>0</v>
      </c>
      <c r="G1483" s="2">
        <f t="shared" si="34"/>
        <v>387.38535999999999</v>
      </c>
      <c r="H1483" s="2">
        <f t="shared" si="35"/>
        <v>0.33999999999650754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79205.48</v>
      </c>
      <c r="D1484" s="1">
        <v>0</v>
      </c>
      <c r="E1484" s="1">
        <v>0</v>
      </c>
      <c r="F1484" s="1">
        <v>0</v>
      </c>
      <c r="G1484" s="2">
        <f t="shared" si="34"/>
        <v>396.0274</v>
      </c>
      <c r="H1484" s="2">
        <f t="shared" si="35"/>
        <v>0.47999999999592546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14765.95</v>
      </c>
      <c r="D1485" s="1">
        <v>0</v>
      </c>
      <c r="E1485" s="1">
        <v>0</v>
      </c>
      <c r="F1485" s="1">
        <v>0</v>
      </c>
      <c r="G1485" s="2">
        <f t="shared" si="34"/>
        <v>88.595700000000008</v>
      </c>
      <c r="H1485" s="2">
        <f t="shared" si="35"/>
        <v>4.9999999999272404E-2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2874.91</v>
      </c>
      <c r="D1491" s="1">
        <v>0</v>
      </c>
      <c r="E1491" s="1">
        <v>0</v>
      </c>
      <c r="F1491" s="1">
        <v>0</v>
      </c>
      <c r="G1491" s="2">
        <f t="shared" si="34"/>
        <v>34.498919999999998</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6496.06</v>
      </c>
      <c r="D1492" s="1">
        <v>0</v>
      </c>
      <c r="E1492" s="1">
        <v>0</v>
      </c>
      <c r="F1492" s="1">
        <v>0</v>
      </c>
      <c r="G1492" s="2">
        <f t="shared" si="34"/>
        <v>84.448779999999999</v>
      </c>
      <c r="H1492" s="2">
        <f t="shared" si="35"/>
        <v>6.0000000000400178E-2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90086.86</v>
      </c>
      <c r="D1499" s="1">
        <v>0</v>
      </c>
      <c r="E1499" s="1">
        <v>0</v>
      </c>
      <c r="F1499" s="1">
        <v>0</v>
      </c>
      <c r="G1499" s="2">
        <f t="shared" si="34"/>
        <v>1801.7372</v>
      </c>
      <c r="H1499" s="2">
        <f t="shared" si="35"/>
        <v>0.13999999999941792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83295.7</v>
      </c>
      <c r="D1501" s="1">
        <v>0</v>
      </c>
      <c r="E1501" s="1">
        <v>0</v>
      </c>
      <c r="F1501" s="1">
        <v>0</v>
      </c>
      <c r="G1501" s="2">
        <f t="shared" si="34"/>
        <v>1832.5053999999998</v>
      </c>
      <c r="H1501" s="2">
        <f t="shared" si="35"/>
        <v>0.30000000000291038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69394.12</v>
      </c>
      <c r="D1502" s="1">
        <v>0</v>
      </c>
      <c r="E1502" s="1">
        <v>0</v>
      </c>
      <c r="F1502" s="1">
        <v>0</v>
      </c>
      <c r="G1502" s="2">
        <f t="shared" si="34"/>
        <v>1596.06476</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10755.92</v>
      </c>
      <c r="D1503" s="1">
        <v>0</v>
      </c>
      <c r="E1503" s="1">
        <v>0</v>
      </c>
      <c r="F1503" s="1">
        <v>0</v>
      </c>
      <c r="G1503" s="2">
        <f t="shared" si="34"/>
        <v>258.14208000000002</v>
      </c>
      <c r="H1503" s="2">
        <f t="shared" si="35"/>
        <v>7.999999999992724E-2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3145.66</v>
      </c>
      <c r="D1509" s="1">
        <v>0</v>
      </c>
      <c r="E1509" s="1">
        <v>0</v>
      </c>
      <c r="F1509" s="1">
        <v>0</v>
      </c>
      <c r="G1509" s="2">
        <f t="shared" si="34"/>
        <v>94.369799999999998</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6791.16</v>
      </c>
      <c r="D1510" s="1">
        <v>0</v>
      </c>
      <c r="E1510" s="1">
        <v>0</v>
      </c>
      <c r="F1510" s="1">
        <v>0</v>
      </c>
      <c r="G1510" s="2">
        <f t="shared" si="34"/>
        <v>210.52596</v>
      </c>
      <c r="H1510" s="2">
        <f t="shared" si="35"/>
        <v>0.15999999999985448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103342.40000000001</v>
      </c>
      <c r="D1517" s="1">
        <v>0</v>
      </c>
      <c r="E1517" s="1">
        <v>0</v>
      </c>
      <c r="F1517" s="1">
        <v>0</v>
      </c>
      <c r="G1517" s="2">
        <f t="shared" si="34"/>
        <v>3927.0112000000004</v>
      </c>
      <c r="H1517" s="2">
        <f t="shared" si="35"/>
        <v>0.40000000000873115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103342.39999999999</v>
      </c>
      <c r="D1576" s="1">
        <v>0</v>
      </c>
      <c r="E1576" s="1">
        <v>0</v>
      </c>
      <c r="F1576" s="1">
        <v>0</v>
      </c>
      <c r="G1576" s="2">
        <f t="shared" si="34"/>
        <v>10024.212799999999</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96846.34</v>
      </c>
      <c r="D1578" s="1">
        <v>0</v>
      </c>
      <c r="E1578" s="1">
        <v>0</v>
      </c>
      <c r="F1578" s="1">
        <v>0</v>
      </c>
      <c r="G1578" s="2">
        <f t="shared" si="34"/>
        <v>9587.78766</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6496.06</v>
      </c>
      <c r="D1579" s="1">
        <v>0</v>
      </c>
      <c r="E1579" s="1">
        <v>0</v>
      </c>
      <c r="F1579" s="1">
        <v>0</v>
      </c>
      <c r="G1579" s="2">
        <f t="shared" si="34"/>
        <v>649.60600000000011</v>
      </c>
      <c r="H1579" s="2">
        <f t="shared" si="35"/>
        <v>6.0000000000400178E-2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21359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871254.67</v>
      </c>
      <c r="I16" s="170">
        <f>'PR-RAS'!E6</f>
        <v>1541663.1400000001</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812580.50999999989</v>
      </c>
      <c r="I17" s="170">
        <f>'PR-RAS'!E151</f>
        <v>1299503.6700000002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26573.820000000149</v>
      </c>
      <c r="I18" s="170">
        <f>'PR-RAS'!E645</f>
        <v>34429.459999999897</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587910.15</v>
      </c>
      <c r="I20" s="173">
        <f>BILANCA!E7</f>
        <v>776167.59</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117127.28</v>
      </c>
      <c r="I21" s="175">
        <f>BILANCA!E68</f>
        <v>137964.58000000002</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90086.86</v>
      </c>
      <c r="I22" s="175">
        <f>BILANCA!E176</f>
        <v>103342.39999999999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614950.56999999995</v>
      </c>
      <c r="I23" s="177">
        <f>BILANCA!E237</f>
        <v>810789.7699999999</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837246.50999999989</v>
      </c>
      <c r="I27" s="175">
        <f>'RAS-funkcijski'!E114</f>
        <v>1533807.5</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837246.50999999989</v>
      </c>
      <c r="I28" s="179">
        <f>'RAS-funkcijski'!E141</f>
        <v>1533807.5</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50197.52</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50197.52</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90086.86</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103342.40000000001</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103342.39999999999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3"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871254.67</v>
      </c>
      <c r="E6" s="51">
        <f>E7+E44+E50+E82+E106+E124+E133+E139</f>
        <v>1541663.1400000001</v>
      </c>
      <c r="F6" s="52">
        <f t="shared" ref="F6:F131" si="0">IF(D6&lt;&gt;0,IF(E6/D6&gt;=100,"&gt;&gt;100",E6/D6*100),"-")</f>
        <v>176.94747507063576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767737.69000000006</v>
      </c>
      <c r="E50" s="51">
        <f>E51+E54+E59+E62+E65+E68+E71+E74+E77</f>
        <v>1448865.52</v>
      </c>
      <c r="F50" s="52">
        <f t="shared" si="0"/>
        <v>188.71882139849092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767737.69000000006</v>
      </c>
      <c r="E68" s="51">
        <f t="shared" si="15"/>
        <v>1448865.52</v>
      </c>
      <c r="F68" s="52">
        <f t="shared" si="0"/>
        <v>188.71882139849092</v>
      </c>
    </row>
    <row r="69" spans="1:6" ht="12.75" customHeight="1" x14ac:dyDescent="0.2">
      <c r="A69" s="53" t="s">
        <v>184</v>
      </c>
      <c r="B69" s="85" t="s">
        <v>185</v>
      </c>
      <c r="C69" s="50" t="s">
        <v>184</v>
      </c>
      <c r="D69" s="242">
        <v>717353.01</v>
      </c>
      <c r="E69" s="310">
        <v>1218166.03</v>
      </c>
      <c r="F69" s="52">
        <f t="shared" si="0"/>
        <v>169.8140264303066</v>
      </c>
    </row>
    <row r="70" spans="1:6" ht="24" x14ac:dyDescent="0.2">
      <c r="A70" s="53" t="s">
        <v>186</v>
      </c>
      <c r="B70" s="85" t="s">
        <v>187</v>
      </c>
      <c r="C70" s="50" t="s">
        <v>186</v>
      </c>
      <c r="D70" s="242">
        <v>50384.68</v>
      </c>
      <c r="E70" s="242">
        <v>230699.49</v>
      </c>
      <c r="F70" s="52">
        <f t="shared" si="0"/>
        <v>457.87626318158613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6.58</v>
      </c>
      <c r="E82" s="51">
        <f t="shared" si="19"/>
        <v>0</v>
      </c>
      <c r="F82" s="52">
        <f t="shared" si="0"/>
        <v>0</v>
      </c>
    </row>
    <row r="83" spans="1:6" ht="12.75" customHeight="1" x14ac:dyDescent="0.2">
      <c r="A83" s="53">
        <v>641</v>
      </c>
      <c r="B83" s="85" t="s">
        <v>212</v>
      </c>
      <c r="C83" s="50" t="s">
        <v>213</v>
      </c>
      <c r="D83" s="51">
        <f t="shared" ref="D83:E83" si="20">SUM(D84:D90)</f>
        <v>6.58</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6.58</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554.53</v>
      </c>
      <c r="E106" s="51">
        <f t="shared" si="23"/>
        <v>1170.8399999999999</v>
      </c>
      <c r="F106" s="52">
        <f t="shared" si="0"/>
        <v>211.14096622364883</v>
      </c>
    </row>
    <row r="107" spans="1:6" ht="12.75" customHeight="1" x14ac:dyDescent="0.2">
      <c r="A107" s="53">
        <v>651</v>
      </c>
      <c r="B107" s="85" t="s">
        <v>260</v>
      </c>
      <c r="C107" s="50" t="s">
        <v>261</v>
      </c>
      <c r="D107" s="51">
        <f t="shared" ref="D107:E107" si="24">SUM(D108:D111)</f>
        <v>236</v>
      </c>
      <c r="E107" s="51">
        <f t="shared" si="24"/>
        <v>0</v>
      </c>
      <c r="F107" s="52">
        <f t="shared" si="0"/>
        <v>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236</v>
      </c>
      <c r="E111" s="242"/>
      <c r="F111" s="52">
        <f t="shared" si="0"/>
        <v>0</v>
      </c>
    </row>
    <row r="112" spans="1:6" ht="12.75" customHeight="1" x14ac:dyDescent="0.2">
      <c r="A112" s="53">
        <v>652</v>
      </c>
      <c r="B112" s="85" t="s">
        <v>270</v>
      </c>
      <c r="C112" s="50" t="s">
        <v>271</v>
      </c>
      <c r="D112" s="51">
        <f t="shared" ref="D112:E112" si="25">SUM(D113:D119)</f>
        <v>318.52999999999997</v>
      </c>
      <c r="E112" s="51">
        <f t="shared" si="25"/>
        <v>1170.8399999999999</v>
      </c>
      <c r="F112" s="52">
        <f t="shared" si="0"/>
        <v>367.57605249113112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318.52999999999997</v>
      </c>
      <c r="E117" s="242">
        <v>1170.8399999999999</v>
      </c>
      <c r="F117" s="52">
        <f t="shared" si="0"/>
        <v>367.57605249113112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4823.57</v>
      </c>
      <c r="E124" s="51">
        <f t="shared" si="27"/>
        <v>2673.8399999999997</v>
      </c>
      <c r="F124" s="52">
        <f t="shared" si="0"/>
        <v>55.432801845935685</v>
      </c>
    </row>
    <row r="125" spans="1:6" ht="12.75" customHeight="1" x14ac:dyDescent="0.2">
      <c r="A125" s="53">
        <v>661</v>
      </c>
      <c r="B125" s="86" t="s">
        <v>296</v>
      </c>
      <c r="C125" s="50" t="s">
        <v>297</v>
      </c>
      <c r="D125" s="51">
        <f t="shared" ref="D125:E125" si="28">SUM(D126:D127)</f>
        <v>2506.5699999999997</v>
      </c>
      <c r="E125" s="51">
        <f t="shared" si="28"/>
        <v>2243.8399999999997</v>
      </c>
      <c r="F125" s="52">
        <f t="shared" si="0"/>
        <v>89.518345787271045</v>
      </c>
    </row>
    <row r="126" spans="1:6" ht="12.75" customHeight="1" x14ac:dyDescent="0.2">
      <c r="A126" s="53">
        <v>6614</v>
      </c>
      <c r="B126" s="86" t="s">
        <v>298</v>
      </c>
      <c r="C126" s="50" t="s">
        <v>299</v>
      </c>
      <c r="D126" s="242">
        <v>19.100000000000001</v>
      </c>
      <c r="E126" s="242">
        <v>21.2</v>
      </c>
      <c r="F126" s="52">
        <f t="shared" si="0"/>
        <v>110.99476439790574</v>
      </c>
    </row>
    <row r="127" spans="1:6" ht="12.75" customHeight="1" x14ac:dyDescent="0.2">
      <c r="A127" s="53">
        <v>6615</v>
      </c>
      <c r="B127" s="86" t="s">
        <v>300</v>
      </c>
      <c r="C127" s="50" t="s">
        <v>301</v>
      </c>
      <c r="D127" s="242">
        <v>2487.4699999999998</v>
      </c>
      <c r="E127" s="242">
        <v>2222.64</v>
      </c>
      <c r="F127" s="52">
        <f t="shared" si="0"/>
        <v>89.353439438465585</v>
      </c>
    </row>
    <row r="128" spans="1:6" ht="24" x14ac:dyDescent="0.2">
      <c r="A128" s="53">
        <v>663</v>
      </c>
      <c r="B128" s="231" t="s">
        <v>302</v>
      </c>
      <c r="C128" s="50" t="s">
        <v>303</v>
      </c>
      <c r="D128" s="51">
        <f t="shared" ref="D128:E128" si="29">SUM(D129:D132)</f>
        <v>2317</v>
      </c>
      <c r="E128" s="51">
        <f t="shared" si="29"/>
        <v>430</v>
      </c>
      <c r="F128" s="52">
        <f t="shared" si="0"/>
        <v>18.558480794130343</v>
      </c>
    </row>
    <row r="129" spans="1:6" ht="12.75" customHeight="1" x14ac:dyDescent="0.2">
      <c r="A129" s="53">
        <v>6631</v>
      </c>
      <c r="B129" s="86" t="s">
        <v>304</v>
      </c>
      <c r="C129" s="50" t="s">
        <v>305</v>
      </c>
      <c r="D129" s="242">
        <v>0</v>
      </c>
      <c r="E129" s="242">
        <v>430</v>
      </c>
      <c r="F129" s="52" t="str">
        <f t="shared" si="0"/>
        <v>-</v>
      </c>
    </row>
    <row r="130" spans="1:6" ht="12.75" customHeight="1" x14ac:dyDescent="0.2">
      <c r="A130" s="53">
        <v>6632</v>
      </c>
      <c r="B130" s="232" t="s">
        <v>306</v>
      </c>
      <c r="C130" s="50" t="s">
        <v>307</v>
      </c>
      <c r="D130" s="242">
        <v>2317</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98039.4</v>
      </c>
      <c r="E133" s="51">
        <f t="shared" si="30"/>
        <v>88860.04</v>
      </c>
      <c r="F133" s="52">
        <f t="shared" ref="F133:F223" si="31">IF(D133&lt;&gt;0,IF(E133/D133&gt;=100,"&gt;&gt;100",E133/D133*100),"-")</f>
        <v>90.637070402307643</v>
      </c>
    </row>
    <row r="134" spans="1:6" ht="24" x14ac:dyDescent="0.2">
      <c r="A134" s="53">
        <v>671</v>
      </c>
      <c r="B134" s="232" t="s">
        <v>314</v>
      </c>
      <c r="C134" s="50" t="s">
        <v>315</v>
      </c>
      <c r="D134" s="51">
        <f t="shared" ref="D134:E134" si="32">SUM(D135:D137)</f>
        <v>98039.4</v>
      </c>
      <c r="E134" s="51">
        <f t="shared" si="32"/>
        <v>88860.04</v>
      </c>
      <c r="F134" s="52">
        <f t="shared" si="31"/>
        <v>90.637070402307643</v>
      </c>
    </row>
    <row r="135" spans="1:6" ht="12.75" customHeight="1" x14ac:dyDescent="0.2">
      <c r="A135" s="53">
        <v>6711</v>
      </c>
      <c r="B135" s="85" t="s">
        <v>316</v>
      </c>
      <c r="C135" s="50" t="s">
        <v>317</v>
      </c>
      <c r="D135" s="242">
        <v>90734.04</v>
      </c>
      <c r="E135" s="242">
        <v>86800.54</v>
      </c>
      <c r="F135" s="52">
        <f t="shared" si="31"/>
        <v>95.664802316749046</v>
      </c>
    </row>
    <row r="136" spans="1:6" ht="24" x14ac:dyDescent="0.2">
      <c r="A136" s="53">
        <v>6712</v>
      </c>
      <c r="B136" s="232" t="s">
        <v>318</v>
      </c>
      <c r="C136" s="50" t="s">
        <v>319</v>
      </c>
      <c r="D136" s="242">
        <v>7305.36</v>
      </c>
      <c r="E136" s="242">
        <v>2059.5</v>
      </c>
      <c r="F136" s="52">
        <f t="shared" si="31"/>
        <v>28.191629159959263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92.9</v>
      </c>
      <c r="E139" s="51">
        <f t="shared" si="33"/>
        <v>92.9</v>
      </c>
      <c r="F139" s="52">
        <f t="shared" si="31"/>
        <v>100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92.9</v>
      </c>
      <c r="E150" s="242">
        <v>92.9</v>
      </c>
      <c r="F150" s="52">
        <f t="shared" si="31"/>
        <v>100</v>
      </c>
    </row>
    <row r="151" spans="1:6" ht="12.75" customHeight="1" x14ac:dyDescent="0.2">
      <c r="A151" s="53">
        <v>3</v>
      </c>
      <c r="B151" s="85" t="s">
        <v>348</v>
      </c>
      <c r="C151" s="50" t="s">
        <v>56</v>
      </c>
      <c r="D151" s="51">
        <f t="shared" ref="D151:E151" si="35">D152+D163+D196+D215+D224+D252+D263</f>
        <v>812580.50999999989</v>
      </c>
      <c r="E151" s="51">
        <f t="shared" si="35"/>
        <v>1299503.6700000002</v>
      </c>
      <c r="F151" s="52">
        <f t="shared" si="31"/>
        <v>159.9230665771199</v>
      </c>
    </row>
    <row r="152" spans="1:6" ht="12.75" customHeight="1" x14ac:dyDescent="0.2">
      <c r="A152" s="53">
        <v>31</v>
      </c>
      <c r="B152" s="85" t="s">
        <v>349</v>
      </c>
      <c r="C152" s="50" t="s">
        <v>35</v>
      </c>
      <c r="D152" s="51">
        <f t="shared" ref="D152:E152" si="36">D153+D158+D159</f>
        <v>660912.18999999994</v>
      </c>
      <c r="E152" s="51">
        <f t="shared" si="36"/>
        <v>1002629.9600000001</v>
      </c>
      <c r="F152" s="52">
        <f t="shared" si="31"/>
        <v>151.70395934140663</v>
      </c>
    </row>
    <row r="153" spans="1:6" ht="12.75" customHeight="1" x14ac:dyDescent="0.2">
      <c r="A153" s="53">
        <v>311</v>
      </c>
      <c r="B153" s="85" t="s">
        <v>350</v>
      </c>
      <c r="C153" s="50" t="s">
        <v>351</v>
      </c>
      <c r="D153" s="51">
        <f t="shared" ref="D153:E153" si="37">SUM(D154:D157)</f>
        <v>541994.9</v>
      </c>
      <c r="E153" s="51">
        <f t="shared" si="37"/>
        <v>830349.43</v>
      </c>
      <c r="F153" s="52">
        <f t="shared" si="31"/>
        <v>153.20244341782552</v>
      </c>
    </row>
    <row r="154" spans="1:6" ht="12.75" customHeight="1" x14ac:dyDescent="0.2">
      <c r="A154" s="53">
        <v>3111</v>
      </c>
      <c r="B154" s="85" t="s">
        <v>352</v>
      </c>
      <c r="C154" s="50" t="s">
        <v>353</v>
      </c>
      <c r="D154" s="242">
        <v>541994.9</v>
      </c>
      <c r="E154" s="242">
        <v>830349.43</v>
      </c>
      <c r="F154" s="52">
        <f t="shared" si="31"/>
        <v>153.20244341782552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29488.07</v>
      </c>
      <c r="E158" s="242">
        <v>35272.79</v>
      </c>
      <c r="F158" s="52">
        <f t="shared" si="31"/>
        <v>119.61715364891631</v>
      </c>
    </row>
    <row r="159" spans="1:6" ht="12.75" customHeight="1" x14ac:dyDescent="0.2">
      <c r="A159" s="53">
        <v>313</v>
      </c>
      <c r="B159" s="85" t="s">
        <v>362</v>
      </c>
      <c r="C159" s="50" t="s">
        <v>363</v>
      </c>
      <c r="D159" s="51">
        <f t="shared" ref="D159:E159" si="38">SUM(D160:D162)</f>
        <v>89429.22</v>
      </c>
      <c r="E159" s="51">
        <f t="shared" si="38"/>
        <v>137007.74</v>
      </c>
      <c r="F159" s="52">
        <f t="shared" si="31"/>
        <v>153.20243204625959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89429.22</v>
      </c>
      <c r="E161" s="242">
        <v>137007.74</v>
      </c>
      <c r="F161" s="52">
        <f t="shared" si="31"/>
        <v>153.20243204625959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151363.59999999998</v>
      </c>
      <c r="E163" s="51">
        <f t="shared" si="39"/>
        <v>296565.67000000004</v>
      </c>
      <c r="F163" s="52">
        <f t="shared" si="31"/>
        <v>195.92931854157808</v>
      </c>
    </row>
    <row r="164" spans="1:6" ht="12.75" customHeight="1" x14ac:dyDescent="0.2">
      <c r="A164" s="53">
        <v>321</v>
      </c>
      <c r="B164" s="85" t="s">
        <v>371</v>
      </c>
      <c r="C164" s="50" t="s">
        <v>372</v>
      </c>
      <c r="D164" s="51">
        <f t="shared" ref="D164:E164" si="40">SUM(D165:D168)</f>
        <v>40237.81</v>
      </c>
      <c r="E164" s="51">
        <f t="shared" si="40"/>
        <v>44209.369999999995</v>
      </c>
      <c r="F164" s="52">
        <f t="shared" si="31"/>
        <v>109.87021908001454</v>
      </c>
    </row>
    <row r="165" spans="1:6" ht="12.75" customHeight="1" x14ac:dyDescent="0.2">
      <c r="A165" s="53">
        <v>3211</v>
      </c>
      <c r="B165" s="85" t="s">
        <v>373</v>
      </c>
      <c r="C165" s="50" t="s">
        <v>374</v>
      </c>
      <c r="D165" s="242">
        <v>2123.67</v>
      </c>
      <c r="E165" s="242">
        <v>3971.5</v>
      </c>
      <c r="F165" s="52">
        <f t="shared" si="31"/>
        <v>187.0111646348067</v>
      </c>
    </row>
    <row r="166" spans="1:6" ht="12.75" customHeight="1" x14ac:dyDescent="0.2">
      <c r="A166" s="53">
        <v>3212</v>
      </c>
      <c r="B166" s="85" t="s">
        <v>375</v>
      </c>
      <c r="C166" s="50" t="s">
        <v>376</v>
      </c>
      <c r="D166" s="242">
        <v>35745.839999999997</v>
      </c>
      <c r="E166" s="242">
        <v>38951.42</v>
      </c>
      <c r="F166" s="52">
        <f t="shared" si="31"/>
        <v>108.96770085693888</v>
      </c>
    </row>
    <row r="167" spans="1:6" ht="12.75" customHeight="1" x14ac:dyDescent="0.2">
      <c r="A167" s="53">
        <v>3213</v>
      </c>
      <c r="B167" s="85" t="s">
        <v>377</v>
      </c>
      <c r="C167" s="50" t="s">
        <v>378</v>
      </c>
      <c r="D167" s="242">
        <v>166.93</v>
      </c>
      <c r="E167" s="242">
        <v>189.5</v>
      </c>
      <c r="F167" s="52">
        <f t="shared" si="31"/>
        <v>113.52063739291918</v>
      </c>
    </row>
    <row r="168" spans="1:6" ht="12.75" customHeight="1" x14ac:dyDescent="0.2">
      <c r="A168" s="53">
        <v>3214</v>
      </c>
      <c r="B168" s="85" t="s">
        <v>379</v>
      </c>
      <c r="C168" s="50" t="s">
        <v>380</v>
      </c>
      <c r="D168" s="242">
        <v>2201.37</v>
      </c>
      <c r="E168" s="242">
        <v>1096.95</v>
      </c>
      <c r="F168" s="52">
        <f t="shared" si="31"/>
        <v>49.830332929039649</v>
      </c>
    </row>
    <row r="169" spans="1:6" ht="12.75" customHeight="1" x14ac:dyDescent="0.2">
      <c r="A169" s="53">
        <v>322</v>
      </c>
      <c r="B169" s="85" t="s">
        <v>381</v>
      </c>
      <c r="C169" s="50" t="s">
        <v>382</v>
      </c>
      <c r="D169" s="51">
        <f t="shared" ref="D169:E169" si="41">SUM(D170:D176)</f>
        <v>55945.489999999991</v>
      </c>
      <c r="E169" s="51">
        <f t="shared" si="41"/>
        <v>111990.62999999999</v>
      </c>
      <c r="F169" s="52">
        <f t="shared" si="31"/>
        <v>200.17811980912134</v>
      </c>
    </row>
    <row r="170" spans="1:6" ht="12.75" customHeight="1" x14ac:dyDescent="0.2">
      <c r="A170" s="53">
        <v>3221</v>
      </c>
      <c r="B170" s="85" t="s">
        <v>383</v>
      </c>
      <c r="C170" s="50" t="s">
        <v>384</v>
      </c>
      <c r="D170" s="242">
        <v>10191.76</v>
      </c>
      <c r="E170" s="242">
        <v>6431.84</v>
      </c>
      <c r="F170" s="52">
        <f t="shared" si="31"/>
        <v>63.108236457687383</v>
      </c>
    </row>
    <row r="171" spans="1:6" ht="12.75" customHeight="1" x14ac:dyDescent="0.2">
      <c r="A171" s="53">
        <v>3222</v>
      </c>
      <c r="B171" s="85" t="s">
        <v>385</v>
      </c>
      <c r="C171" s="50" t="s">
        <v>386</v>
      </c>
      <c r="D171" s="242">
        <v>27983.69</v>
      </c>
      <c r="E171" s="242">
        <v>42990.03</v>
      </c>
      <c r="F171" s="52">
        <f t="shared" si="31"/>
        <v>153.62530817058081</v>
      </c>
    </row>
    <row r="172" spans="1:6" ht="12.75" customHeight="1" x14ac:dyDescent="0.2">
      <c r="A172" s="53">
        <v>3223</v>
      </c>
      <c r="B172" s="85" t="s">
        <v>387</v>
      </c>
      <c r="C172" s="50" t="s">
        <v>388</v>
      </c>
      <c r="D172" s="242">
        <v>14365.48</v>
      </c>
      <c r="E172" s="242">
        <v>19953.09</v>
      </c>
      <c r="F172" s="52">
        <f t="shared" si="31"/>
        <v>138.89608979303162</v>
      </c>
    </row>
    <row r="173" spans="1:6" ht="12.75" customHeight="1" x14ac:dyDescent="0.2">
      <c r="A173" s="53">
        <v>3224</v>
      </c>
      <c r="B173" s="85" t="s">
        <v>389</v>
      </c>
      <c r="C173" s="50" t="s">
        <v>390</v>
      </c>
      <c r="D173" s="242">
        <v>2436.06</v>
      </c>
      <c r="E173" s="242">
        <v>1970.62</v>
      </c>
      <c r="F173" s="52">
        <f t="shared" si="31"/>
        <v>80.893738249468399</v>
      </c>
    </row>
    <row r="174" spans="1:6" ht="12.75" customHeight="1" x14ac:dyDescent="0.2">
      <c r="A174" s="53">
        <v>3225</v>
      </c>
      <c r="B174" s="85" t="s">
        <v>391</v>
      </c>
      <c r="C174" s="50" t="s">
        <v>392</v>
      </c>
      <c r="D174" s="242">
        <v>520.15</v>
      </c>
      <c r="E174" s="242">
        <v>40428.42</v>
      </c>
      <c r="F174" s="52">
        <f t="shared" si="31"/>
        <v>7772.4540997789109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448.35</v>
      </c>
      <c r="E176" s="242">
        <v>216.63</v>
      </c>
      <c r="F176" s="52">
        <f t="shared" si="31"/>
        <v>48.317162930746065</v>
      </c>
    </row>
    <row r="177" spans="1:6" ht="12.75" customHeight="1" x14ac:dyDescent="0.2">
      <c r="A177" s="53">
        <v>323</v>
      </c>
      <c r="B177" s="85" t="s">
        <v>397</v>
      </c>
      <c r="C177" s="50" t="s">
        <v>398</v>
      </c>
      <c r="D177" s="51">
        <f t="shared" ref="D177:E177" si="42">SUM(D178:D186)</f>
        <v>29975.23</v>
      </c>
      <c r="E177" s="51">
        <f t="shared" si="42"/>
        <v>61305.14</v>
      </c>
      <c r="F177" s="52">
        <f t="shared" si="31"/>
        <v>204.51933146134326</v>
      </c>
    </row>
    <row r="178" spans="1:6" ht="12.75" customHeight="1" x14ac:dyDescent="0.2">
      <c r="A178" s="53">
        <v>3231</v>
      </c>
      <c r="B178" s="85" t="s">
        <v>399</v>
      </c>
      <c r="C178" s="50" t="s">
        <v>400</v>
      </c>
      <c r="D178" s="242">
        <v>1461.91</v>
      </c>
      <c r="E178" s="242">
        <v>1646.14</v>
      </c>
      <c r="F178" s="52">
        <f t="shared" si="31"/>
        <v>112.60200696349297</v>
      </c>
    </row>
    <row r="179" spans="1:6" ht="12.75" customHeight="1" x14ac:dyDescent="0.2">
      <c r="A179" s="53">
        <v>3232</v>
      </c>
      <c r="B179" s="85" t="s">
        <v>401</v>
      </c>
      <c r="C179" s="50" t="s">
        <v>402</v>
      </c>
      <c r="D179" s="242">
        <v>15486.39</v>
      </c>
      <c r="E179" s="242">
        <v>47092.62</v>
      </c>
      <c r="F179" s="52">
        <f t="shared" si="31"/>
        <v>304.09036579861419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2871.94</v>
      </c>
      <c r="E181" s="242">
        <v>4496.8599999999997</v>
      </c>
      <c r="F181" s="52">
        <f t="shared" si="31"/>
        <v>156.57917644519034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2078.92</v>
      </c>
      <c r="E183" s="242">
        <v>1908.14</v>
      </c>
      <c r="F183" s="52">
        <f t="shared" si="31"/>
        <v>91.785157678025129</v>
      </c>
    </row>
    <row r="184" spans="1:6" ht="12.75" customHeight="1" x14ac:dyDescent="0.2">
      <c r="A184" s="53">
        <v>3237</v>
      </c>
      <c r="B184" s="85" t="s">
        <v>411</v>
      </c>
      <c r="C184" s="50" t="s">
        <v>412</v>
      </c>
      <c r="D184" s="242">
        <v>6834.76</v>
      </c>
      <c r="E184" s="242">
        <v>2484.56</v>
      </c>
      <c r="F184" s="52">
        <f t="shared" si="31"/>
        <v>36.351825082373047</v>
      </c>
    </row>
    <row r="185" spans="1:6" ht="12.75" customHeight="1" x14ac:dyDescent="0.2">
      <c r="A185" s="53">
        <v>3238</v>
      </c>
      <c r="B185" s="85" t="s">
        <v>413</v>
      </c>
      <c r="C185" s="50" t="s">
        <v>414</v>
      </c>
      <c r="D185" s="242">
        <v>0</v>
      </c>
      <c r="E185" s="242">
        <v>2910</v>
      </c>
      <c r="F185" s="52" t="str">
        <f t="shared" si="31"/>
        <v>-</v>
      </c>
    </row>
    <row r="186" spans="1:6" ht="12.75" customHeight="1" x14ac:dyDescent="0.2">
      <c r="A186" s="53">
        <v>3239</v>
      </c>
      <c r="B186" s="85" t="s">
        <v>415</v>
      </c>
      <c r="C186" s="50" t="s">
        <v>416</v>
      </c>
      <c r="D186" s="242">
        <v>1241.31</v>
      </c>
      <c r="E186" s="242">
        <v>766.82</v>
      </c>
      <c r="F186" s="52">
        <f t="shared" si="31"/>
        <v>61.775060218639986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25205.07</v>
      </c>
      <c r="E188" s="51">
        <f t="shared" si="43"/>
        <v>79060.53</v>
      </c>
      <c r="F188" s="52">
        <f t="shared" si="31"/>
        <v>313.66915465816999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1007.08</v>
      </c>
      <c r="F190" s="52" t="str">
        <f t="shared" si="31"/>
        <v>-</v>
      </c>
    </row>
    <row r="191" spans="1:6" ht="12.75" customHeight="1" x14ac:dyDescent="0.2">
      <c r="A191" s="53">
        <v>3293</v>
      </c>
      <c r="B191" s="85" t="s">
        <v>425</v>
      </c>
      <c r="C191" s="50" t="s">
        <v>426</v>
      </c>
      <c r="D191" s="242">
        <v>1084.27</v>
      </c>
      <c r="E191" s="242">
        <v>538.22</v>
      </c>
      <c r="F191" s="52">
        <f t="shared" si="31"/>
        <v>49.638927573390397</v>
      </c>
    </row>
    <row r="192" spans="1:6" ht="12.75" customHeight="1" x14ac:dyDescent="0.2">
      <c r="A192" s="53">
        <v>3294</v>
      </c>
      <c r="B192" s="85" t="s">
        <v>427</v>
      </c>
      <c r="C192" s="50" t="s">
        <v>428</v>
      </c>
      <c r="D192" s="242">
        <v>120.36</v>
      </c>
      <c r="E192" s="242">
        <v>80.09</v>
      </c>
      <c r="F192" s="52">
        <f t="shared" si="31"/>
        <v>66.542040545031583</v>
      </c>
    </row>
    <row r="193" spans="1:6" ht="12.75" customHeight="1" x14ac:dyDescent="0.2">
      <c r="A193" s="53">
        <v>3295</v>
      </c>
      <c r="B193" s="85" t="s">
        <v>429</v>
      </c>
      <c r="C193" s="50" t="s">
        <v>430</v>
      </c>
      <c r="D193" s="242">
        <v>1604.06</v>
      </c>
      <c r="E193" s="242">
        <v>1988</v>
      </c>
      <c r="F193" s="52">
        <f t="shared" si="31"/>
        <v>123.93551363415334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22396.38</v>
      </c>
      <c r="E195" s="242">
        <v>75447.14</v>
      </c>
      <c r="F195" s="52">
        <f t="shared" si="31"/>
        <v>336.87203021202532</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304.72000000000003</v>
      </c>
      <c r="E263" s="51">
        <f t="shared" si="68"/>
        <v>308.04000000000002</v>
      </c>
      <c r="F263" s="52">
        <f t="shared" ref="F263:F267" si="69">IF(D263&lt;&gt;0,IF(E263/D263&gt;=100,"&gt;&gt;100",E263/D263*100),"-")</f>
        <v>101.08952480966134</v>
      </c>
    </row>
    <row r="264" spans="1:6" ht="12.75" customHeight="1" x14ac:dyDescent="0.2">
      <c r="A264" s="53">
        <v>381</v>
      </c>
      <c r="B264" s="85" t="s">
        <v>567</v>
      </c>
      <c r="C264" s="50" t="s">
        <v>568</v>
      </c>
      <c r="D264" s="51">
        <f t="shared" ref="D264:E264" si="70">SUM(D265:D267)</f>
        <v>304.72000000000003</v>
      </c>
      <c r="E264" s="51">
        <f t="shared" si="70"/>
        <v>308.04000000000002</v>
      </c>
      <c r="F264" s="52">
        <f t="shared" si="69"/>
        <v>101.08952480966134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304.72000000000003</v>
      </c>
      <c r="E266" s="242">
        <v>308.04000000000002</v>
      </c>
      <c r="F266" s="52">
        <f t="shared" si="69"/>
        <v>101.08952480966134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812580.50999999989</v>
      </c>
      <c r="E289" s="51">
        <f t="shared" si="79"/>
        <v>1299503.6700000002</v>
      </c>
      <c r="F289" s="52">
        <f t="shared" si="76"/>
        <v>159.9230665771199</v>
      </c>
    </row>
    <row r="290" spans="1:6" ht="12.75" customHeight="1" x14ac:dyDescent="0.2">
      <c r="A290" s="53" t="s">
        <v>608</v>
      </c>
      <c r="B290" s="85" t="s">
        <v>619</v>
      </c>
      <c r="C290" s="50" t="s">
        <v>620</v>
      </c>
      <c r="D290" s="51">
        <f>IF(D6&gt;=D289,D6-D289,0)</f>
        <v>58674.160000000149</v>
      </c>
      <c r="E290" s="51">
        <f>IF(E6&gt;=E289,E6-E289,0)</f>
        <v>242159.46999999997</v>
      </c>
      <c r="F290" s="52">
        <f t="shared" si="76"/>
        <v>412.71910837751983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26573.82</v>
      </c>
      <c r="F292" s="52" t="str">
        <f t="shared" si="76"/>
        <v>-</v>
      </c>
    </row>
    <row r="293" spans="1:6" ht="12.75" customHeight="1" x14ac:dyDescent="0.2">
      <c r="A293" s="53">
        <v>92221</v>
      </c>
      <c r="B293" s="85" t="s">
        <v>625</v>
      </c>
      <c r="C293" s="50" t="s">
        <v>626</v>
      </c>
      <c r="D293" s="242">
        <v>7434.34</v>
      </c>
      <c r="E293" s="242">
        <v>0</v>
      </c>
      <c r="F293" s="52">
        <f t="shared" si="76"/>
        <v>0</v>
      </c>
    </row>
    <row r="294" spans="1:6" ht="12.75" customHeight="1" x14ac:dyDescent="0.2">
      <c r="A294" s="53">
        <v>96</v>
      </c>
      <c r="B294" s="85" t="s">
        <v>627</v>
      </c>
      <c r="C294" s="50" t="s">
        <v>628</v>
      </c>
      <c r="D294" s="242">
        <v>466.6</v>
      </c>
      <c r="E294" s="242">
        <v>192.72</v>
      </c>
      <c r="F294" s="52">
        <f t="shared" si="76"/>
        <v>41.303043291898838</v>
      </c>
    </row>
    <row r="295" spans="1:6" ht="24" x14ac:dyDescent="0.2">
      <c r="A295" s="53">
        <v>9661</v>
      </c>
      <c r="B295" s="85" t="s">
        <v>629</v>
      </c>
      <c r="C295" s="50" t="s">
        <v>630</v>
      </c>
      <c r="D295" s="242">
        <v>56088.78</v>
      </c>
      <c r="E295" s="242">
        <v>192.72</v>
      </c>
      <c r="F295" s="52">
        <f t="shared" si="76"/>
        <v>0.34359813139098405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24666</v>
      </c>
      <c r="E350" s="51">
        <f t="shared" si="95"/>
        <v>234303.83000000002</v>
      </c>
      <c r="F350" s="52">
        <f t="shared" si="81"/>
        <v>949.90606502878472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24666</v>
      </c>
      <c r="E363" s="51">
        <f t="shared" si="99"/>
        <v>234303.83000000002</v>
      </c>
      <c r="F363" s="52">
        <f t="shared" si="81"/>
        <v>949.90606502878472</v>
      </c>
    </row>
    <row r="364" spans="1:6" ht="12.75" customHeight="1" x14ac:dyDescent="0.2">
      <c r="A364" s="53">
        <v>421</v>
      </c>
      <c r="B364" s="85" t="s">
        <v>758</v>
      </c>
      <c r="C364" s="50" t="s">
        <v>759</v>
      </c>
      <c r="D364" s="51">
        <f t="shared" ref="D364:E364" si="100">SUM(D365:D368)</f>
        <v>3677.1</v>
      </c>
      <c r="E364" s="51">
        <f t="shared" si="100"/>
        <v>0</v>
      </c>
      <c r="F364" s="52">
        <f t="shared" si="81"/>
        <v>0</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3677.1</v>
      </c>
      <c r="E366" s="242"/>
      <c r="F366" s="52">
        <f t="shared" si="81"/>
        <v>0</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11992.5</v>
      </c>
      <c r="E369" s="51">
        <f t="shared" si="101"/>
        <v>196544.61000000002</v>
      </c>
      <c r="F369" s="52">
        <f t="shared" si="81"/>
        <v>1638.8960600375235</v>
      </c>
    </row>
    <row r="370" spans="1:6" ht="12.75" customHeight="1" x14ac:dyDescent="0.2">
      <c r="A370" s="53">
        <v>4221</v>
      </c>
      <c r="B370" s="85" t="s">
        <v>674</v>
      </c>
      <c r="C370" s="50" t="s">
        <v>766</v>
      </c>
      <c r="D370" s="242">
        <v>11120.8</v>
      </c>
      <c r="E370" s="242">
        <v>140563.69</v>
      </c>
      <c r="F370" s="52">
        <f t="shared" si="81"/>
        <v>1263.9710272642255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5491.48</v>
      </c>
      <c r="F375" s="52" t="str">
        <f t="shared" si="81"/>
        <v>-</v>
      </c>
    </row>
    <row r="376" spans="1:6" ht="12.75" customHeight="1" x14ac:dyDescent="0.2">
      <c r="A376" s="53">
        <v>4227</v>
      </c>
      <c r="B376" s="232" t="s">
        <v>686</v>
      </c>
      <c r="C376" s="50" t="s">
        <v>773</v>
      </c>
      <c r="D376" s="242">
        <v>871.7</v>
      </c>
      <c r="E376" s="242">
        <v>50489.440000000002</v>
      </c>
      <c r="F376" s="52">
        <f t="shared" si="81"/>
        <v>5792.0660777790526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24977.439999999999</v>
      </c>
      <c r="F378" s="52" t="str">
        <f t="shared" si="81"/>
        <v>-</v>
      </c>
    </row>
    <row r="379" spans="1:6" ht="12.75" customHeight="1" x14ac:dyDescent="0.2">
      <c r="A379" s="53">
        <v>4231</v>
      </c>
      <c r="B379" s="85" t="s">
        <v>692</v>
      </c>
      <c r="C379" s="50" t="s">
        <v>777</v>
      </c>
      <c r="D379" s="242">
        <v>0</v>
      </c>
      <c r="E379" s="242">
        <v>24977.439999999999</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8996.4</v>
      </c>
      <c r="E383" s="51">
        <f t="shared" si="103"/>
        <v>12781.78</v>
      </c>
      <c r="F383" s="52">
        <f t="shared" si="81"/>
        <v>142.07660842114623</v>
      </c>
    </row>
    <row r="384" spans="1:6" ht="12.75" customHeight="1" x14ac:dyDescent="0.2">
      <c r="A384" s="53">
        <v>4241</v>
      </c>
      <c r="B384" s="85" t="s">
        <v>783</v>
      </c>
      <c r="C384" s="50" t="s">
        <v>784</v>
      </c>
      <c r="D384" s="242">
        <v>8996.4</v>
      </c>
      <c r="E384" s="242">
        <v>12781.78</v>
      </c>
      <c r="F384" s="52">
        <f t="shared" si="81"/>
        <v>142.07660842114623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24666</v>
      </c>
      <c r="E408" s="51">
        <f t="shared" si="111"/>
        <v>234303.83000000002</v>
      </c>
      <c r="F408" s="52">
        <f t="shared" si="81"/>
        <v>949.90606502878472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871254.67</v>
      </c>
      <c r="E412" s="51">
        <f>E6+E298</f>
        <v>1541663.1400000001</v>
      </c>
      <c r="F412" s="52">
        <f t="shared" si="81"/>
        <v>176.94747507063576</v>
      </c>
    </row>
    <row r="413" spans="1:6" ht="12.75" customHeight="1" x14ac:dyDescent="0.2">
      <c r="A413" s="53" t="s">
        <v>608</v>
      </c>
      <c r="B413" s="85" t="s">
        <v>831</v>
      </c>
      <c r="C413" s="50" t="s">
        <v>832</v>
      </c>
      <c r="D413" s="51">
        <f t="shared" ref="D413:E413" si="112">D289+D350</f>
        <v>837246.50999999989</v>
      </c>
      <c r="E413" s="51">
        <f t="shared" si="112"/>
        <v>1533807.5000000002</v>
      </c>
      <c r="F413" s="52">
        <f t="shared" si="81"/>
        <v>183.19664300541552</v>
      </c>
    </row>
    <row r="414" spans="1:6" ht="12.75" customHeight="1" x14ac:dyDescent="0.2">
      <c r="A414" s="53" t="s">
        <v>608</v>
      </c>
      <c r="B414" s="85" t="s">
        <v>833</v>
      </c>
      <c r="C414" s="50" t="s">
        <v>834</v>
      </c>
      <c r="D414" s="51">
        <f t="shared" ref="D414:E414" si="113">IF(D412&gt;=D413,D412-D413,0)</f>
        <v>34008.160000000149</v>
      </c>
      <c r="E414" s="51">
        <f t="shared" si="113"/>
        <v>7855.6399999998976</v>
      </c>
      <c r="F414" s="52">
        <f t="shared" si="81"/>
        <v>23.099279702282814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26573.82</v>
      </c>
      <c r="F416" s="52" t="str">
        <f t="shared" si="81"/>
        <v>-</v>
      </c>
    </row>
    <row r="417" spans="1:6" ht="12.75" customHeight="1" x14ac:dyDescent="0.2">
      <c r="A417" s="60" t="s">
        <v>837</v>
      </c>
      <c r="B417" s="85" t="s">
        <v>840</v>
      </c>
      <c r="C417" s="61" t="s">
        <v>841</v>
      </c>
      <c r="D417" s="51">
        <f t="shared" ref="D417:E417" si="116">IF(D293-D292+D410-D409&gt;=0,D293-D292+D410-D409,0)</f>
        <v>7434.34</v>
      </c>
      <c r="E417" s="51">
        <f t="shared" si="116"/>
        <v>0</v>
      </c>
      <c r="F417" s="52">
        <f t="shared" si="81"/>
        <v>0</v>
      </c>
    </row>
    <row r="418" spans="1:6" ht="12.75" customHeight="1" x14ac:dyDescent="0.2">
      <c r="A418" s="55" t="s">
        <v>842</v>
      </c>
      <c r="B418" s="233" t="s">
        <v>843</v>
      </c>
      <c r="C418" s="56" t="s">
        <v>844</v>
      </c>
      <c r="D418" s="62">
        <f t="shared" ref="D418:E418" si="117">D294+D411</f>
        <v>466.6</v>
      </c>
      <c r="E418" s="62">
        <f t="shared" si="117"/>
        <v>192.72</v>
      </c>
      <c r="F418" s="57">
        <f t="shared" si="81"/>
        <v>41.303043291898838</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871254.67</v>
      </c>
      <c r="E639" s="51">
        <f t="shared" si="180"/>
        <v>1541663.1400000001</v>
      </c>
      <c r="F639" s="52">
        <f t="shared" si="119"/>
        <v>176.94747507063576</v>
      </c>
    </row>
    <row r="640" spans="1:6" ht="12.75" customHeight="1" x14ac:dyDescent="0.2">
      <c r="A640" s="53" t="s">
        <v>608</v>
      </c>
      <c r="B640" s="85" t="s">
        <v>1277</v>
      </c>
      <c r="C640" s="50" t="s">
        <v>1278</v>
      </c>
      <c r="D640" s="51">
        <f t="shared" ref="D640:E640" si="181">D413+D528</f>
        <v>837246.50999999989</v>
      </c>
      <c r="E640" s="51">
        <f t="shared" si="181"/>
        <v>1533807.5000000002</v>
      </c>
      <c r="F640" s="52">
        <f t="shared" si="119"/>
        <v>183.19664300541552</v>
      </c>
    </row>
    <row r="641" spans="1:6" ht="12.75" customHeight="1" x14ac:dyDescent="0.2">
      <c r="A641" s="53" t="s">
        <v>608</v>
      </c>
      <c r="B641" s="85" t="s">
        <v>1279</v>
      </c>
      <c r="C641" s="50" t="s">
        <v>1280</v>
      </c>
      <c r="D641" s="51">
        <f t="shared" ref="D641:E641" si="182">IF(D639&gt;=D640,D639-D640,0)</f>
        <v>34008.160000000149</v>
      </c>
      <c r="E641" s="51">
        <f t="shared" si="182"/>
        <v>7855.6399999998976</v>
      </c>
      <c r="F641" s="52">
        <f t="shared" si="119"/>
        <v>23.099279702282814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26573.82</v>
      </c>
      <c r="F643" s="52" t="str">
        <f t="shared" si="119"/>
        <v>-</v>
      </c>
    </row>
    <row r="644" spans="1:6" ht="24" x14ac:dyDescent="0.2">
      <c r="A644" s="60" t="s">
        <v>1285</v>
      </c>
      <c r="B644" s="85" t="s">
        <v>1286</v>
      </c>
      <c r="C644" s="61" t="s">
        <v>1285</v>
      </c>
      <c r="D644" s="51">
        <f t="shared" ref="D644:E644" si="185">IF(D417-D416+D638-D637&gt;=0,D417-D416+D638-D637,0)</f>
        <v>7434.34</v>
      </c>
      <c r="E644" s="51">
        <f t="shared" si="185"/>
        <v>0</v>
      </c>
      <c r="F644" s="52">
        <f t="shared" si="119"/>
        <v>0</v>
      </c>
    </row>
    <row r="645" spans="1:6" ht="24" x14ac:dyDescent="0.2">
      <c r="A645" s="53" t="s">
        <v>608</v>
      </c>
      <c r="B645" s="85" t="s">
        <v>1287</v>
      </c>
      <c r="C645" s="50" t="s">
        <v>1288</v>
      </c>
      <c r="D645" s="51">
        <f t="shared" ref="D645:E645" si="186">IF(D641+D643-D642-D644&gt;=0,D641+D643-D642-D644,0)</f>
        <v>26573.820000000149</v>
      </c>
      <c r="E645" s="51">
        <f t="shared" si="186"/>
        <v>34429.459999999897</v>
      </c>
      <c r="F645" s="52">
        <f t="shared" si="119"/>
        <v>129.56157601729711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69940.83</v>
      </c>
      <c r="E647" s="243">
        <v>79563.600000000006</v>
      </c>
      <c r="F647" s="57">
        <f t="shared" si="119"/>
        <v>113.75844410196447</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73300.31</v>
      </c>
      <c r="E650" s="242">
        <v>116420.55</v>
      </c>
      <c r="F650" s="52">
        <f t="shared" si="188"/>
        <v>158.82681805847753</v>
      </c>
    </row>
    <row r="651" spans="1:6" ht="12.75" customHeight="1" x14ac:dyDescent="0.2">
      <c r="A651" s="53" t="s">
        <v>1298</v>
      </c>
      <c r="B651" s="85" t="s">
        <v>1299</v>
      </c>
      <c r="C651" s="50" t="s">
        <v>1298</v>
      </c>
      <c r="D651" s="242">
        <v>73300.31</v>
      </c>
      <c r="E651" s="242">
        <v>116420.55</v>
      </c>
      <c r="F651" s="52">
        <f t="shared" si="188"/>
        <v>158.82681805847753</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39</v>
      </c>
      <c r="E654" s="262">
        <v>39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31</v>
      </c>
      <c r="E656" s="262">
        <v>31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710659.28</v>
      </c>
      <c r="E675" s="242">
        <v>1215511.03</v>
      </c>
      <c r="F675" s="52">
        <f t="shared" si="188"/>
        <v>171.03991521788049</v>
      </c>
    </row>
    <row r="676" spans="1:6" ht="24" x14ac:dyDescent="0.2">
      <c r="A676" s="53">
        <v>63613</v>
      </c>
      <c r="B676" s="232" t="s">
        <v>1349</v>
      </c>
      <c r="C676" s="50" t="s">
        <v>1350</v>
      </c>
      <c r="D676" s="242">
        <v>6693.73</v>
      </c>
      <c r="E676" s="242">
        <v>2655</v>
      </c>
      <c r="F676" s="52">
        <f t="shared" si="188"/>
        <v>39.663984056721738</v>
      </c>
    </row>
    <row r="677" spans="1:6" ht="24" x14ac:dyDescent="0.2">
      <c r="A677" s="53">
        <v>63622</v>
      </c>
      <c r="B677" s="232" t="s">
        <v>1351</v>
      </c>
      <c r="C677" s="50" t="s">
        <v>1352</v>
      </c>
      <c r="D677" s="242">
        <v>50384.68</v>
      </c>
      <c r="E677" s="242">
        <v>230699.49</v>
      </c>
      <c r="F677" s="52">
        <f t="shared" si="188"/>
        <v>457.87626318158613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318.52999999999997</v>
      </c>
      <c r="E710" s="242">
        <v>1170.8399999999999</v>
      </c>
      <c r="F710" s="52">
        <f t="shared" si="188"/>
        <v>367.57605249113112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824.17</v>
      </c>
      <c r="E717" s="242">
        <v>953.88</v>
      </c>
      <c r="F717" s="52">
        <f t="shared" si="188"/>
        <v>115.73825788368906</v>
      </c>
    </row>
    <row r="718" spans="1:6" ht="12.75" customHeight="1" x14ac:dyDescent="0.2">
      <c r="A718" s="53">
        <v>32121</v>
      </c>
      <c r="B718" s="85" t="s">
        <v>1415</v>
      </c>
      <c r="C718" s="50" t="s">
        <v>1416</v>
      </c>
      <c r="D718" s="242">
        <v>35745.839999999997</v>
      </c>
      <c r="E718" s="242">
        <v>38951.42</v>
      </c>
      <c r="F718" s="52">
        <f t="shared" si="188"/>
        <v>108.96770085693888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1493.16</v>
      </c>
      <c r="E720" s="242">
        <v>1521.46</v>
      </c>
      <c r="F720" s="52">
        <f t="shared" si="188"/>
        <v>101.89530927696964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4045.56</v>
      </c>
      <c r="E722" s="242">
        <v>2484.56</v>
      </c>
      <c r="F722" s="52">
        <f t="shared" si="188"/>
        <v>61.414488970624582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1241.31</v>
      </c>
      <c r="E724" s="242">
        <v>766.82</v>
      </c>
      <c r="F724" s="52">
        <f t="shared" si="188"/>
        <v>61.775060218639986</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1007.08</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65" workbookViewId="0">
      <selection activeCell="J303" sqref="J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705037.43</v>
      </c>
      <c r="E6" s="229">
        <f t="shared" si="0"/>
        <v>914132.16999999993</v>
      </c>
      <c r="F6" s="230">
        <f t="shared" ref="F6:F260" si="1">IF(D6&gt;0,IF(E6/D6&gt;=100,"&gt;&gt;100",E6/D6*100),"-")</f>
        <v>129.65725379998619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587910.15</v>
      </c>
      <c r="E7" s="104">
        <f t="shared" si="2"/>
        <v>776167.59</v>
      </c>
      <c r="F7" s="93">
        <f t="shared" si="1"/>
        <v>132.02146450439747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110219.65000000001</v>
      </c>
      <c r="E8" s="104">
        <f>E9+E10-E11</f>
        <v>110219.65000000001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81027.27</v>
      </c>
      <c r="E9" s="247">
        <v>81027.27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29192.38</v>
      </c>
      <c r="E10" s="247">
        <v>29192.38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477690.50000000006</v>
      </c>
      <c r="E12" s="104">
        <f t="shared" si="3"/>
        <v>665947.93999999994</v>
      </c>
      <c r="F12" s="93">
        <f t="shared" si="1"/>
        <v>139.40991918407417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406063.66</v>
      </c>
      <c r="E13" s="104">
        <f t="shared" si="4"/>
        <v>395704.79</v>
      </c>
      <c r="F13" s="93">
        <f t="shared" si="1"/>
        <v>97.448954186149038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46595.53</v>
      </c>
      <c r="E14" s="247">
        <v>46595.53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801958.95</v>
      </c>
      <c r="E15" s="247">
        <v>801958.95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442490.82</v>
      </c>
      <c r="E18" s="247">
        <v>452849.69</v>
      </c>
      <c r="F18" s="93">
        <f t="shared" si="1"/>
        <v>102.34103613720167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31204.940000000061</v>
      </c>
      <c r="E19" s="104">
        <f t="shared" si="5"/>
        <v>198285.75</v>
      </c>
      <c r="F19" s="93">
        <f t="shared" si="1"/>
        <v>635.43064014864183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145885.29</v>
      </c>
      <c r="E20" s="247">
        <v>349224.44</v>
      </c>
      <c r="F20" s="93">
        <f t="shared" si="1"/>
        <v>239.38290145634284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30079.53</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2761.76</v>
      </c>
      <c r="E22" s="247">
        <v>2761.76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5481.89</v>
      </c>
      <c r="E24" s="247">
        <v>5481.89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4252.04</v>
      </c>
      <c r="E25" s="247">
        <v>9743.52</v>
      </c>
      <c r="F25" s="93">
        <f t="shared" si="1"/>
        <v>229.14930245246987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19624.48</v>
      </c>
      <c r="E26" s="247">
        <v>70990.070000000007</v>
      </c>
      <c r="F26" s="93">
        <f t="shared" si="1"/>
        <v>361.74242578656867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146800.51999999999</v>
      </c>
      <c r="E28" s="247">
        <v>269995.46000000002</v>
      </c>
      <c r="F28" s="93">
        <f t="shared" si="1"/>
        <v>183.91996159141672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24977.439999999999</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24977.439999999999</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40421.9</v>
      </c>
      <c r="E35" s="104">
        <f t="shared" si="7"/>
        <v>46979.960000000006</v>
      </c>
      <c r="F35" s="93">
        <f t="shared" si="1"/>
        <v>116.22402707443244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59746.91</v>
      </c>
      <c r="E36" s="247">
        <v>72528.69</v>
      </c>
      <c r="F36" s="93">
        <f t="shared" si="1"/>
        <v>121.39320677839238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1128.1400000000001</v>
      </c>
      <c r="E37" s="247">
        <v>1128.1400000000001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20453.150000000001</v>
      </c>
      <c r="E40" s="247">
        <v>26676.87</v>
      </c>
      <c r="F40" s="93">
        <f t="shared" si="1"/>
        <v>130.42915149989119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117127.28</v>
      </c>
      <c r="E68" s="104">
        <f t="shared" si="13"/>
        <v>137964.58000000002</v>
      </c>
      <c r="F68" s="93">
        <f t="shared" si="1"/>
        <v>117.79030470100562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3145.66</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3145.66</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44040.79</v>
      </c>
      <c r="E146" s="104">
        <f t="shared" si="26"/>
        <v>58400.98</v>
      </c>
      <c r="F146" s="93">
        <f t="shared" si="1"/>
        <v>132.60656768418551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466.6</v>
      </c>
      <c r="E160" s="247">
        <v>192.72</v>
      </c>
      <c r="F160" s="93">
        <f t="shared" si="1"/>
        <v>41.303043291898838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43574.19</v>
      </c>
      <c r="E161" s="247">
        <v>58208.26</v>
      </c>
      <c r="F161" s="93">
        <f t="shared" si="1"/>
        <v>133.58426169252945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69940.83</v>
      </c>
      <c r="E170" s="104">
        <f t="shared" si="29"/>
        <v>79563.600000000006</v>
      </c>
      <c r="F170" s="93">
        <f t="shared" si="1"/>
        <v>113.75844410196447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69940.83</v>
      </c>
      <c r="E173" s="247">
        <v>79563.600000000006</v>
      </c>
      <c r="F173" s="93">
        <f t="shared" si="1"/>
        <v>113.75844410196447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705037.42999999993</v>
      </c>
      <c r="E175" s="104">
        <f t="shared" si="30"/>
        <v>914132.16999999993</v>
      </c>
      <c r="F175" s="93">
        <f t="shared" si="1"/>
        <v>129.65725379998619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90086.86</v>
      </c>
      <c r="E176" s="104">
        <f t="shared" si="31"/>
        <v>103342.39999999999</v>
      </c>
      <c r="F176" s="93">
        <f t="shared" si="1"/>
        <v>114.71417696210079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83295.7</v>
      </c>
      <c r="E177" s="104">
        <f t="shared" si="32"/>
        <v>96846.34</v>
      </c>
      <c r="F177" s="93">
        <f t="shared" si="1"/>
        <v>116.26811468058975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69394.12</v>
      </c>
      <c r="E178" s="247">
        <v>79205.48</v>
      </c>
      <c r="F178" s="93">
        <f t="shared" si="1"/>
        <v>114.13860425061951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10755.92</v>
      </c>
      <c r="E179" s="247">
        <v>14765.95</v>
      </c>
      <c r="F179" s="93">
        <f t="shared" si="1"/>
        <v>137.28207349998885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3145.66</v>
      </c>
      <c r="E188" s="247">
        <v>2874.91</v>
      </c>
      <c r="F188" s="93">
        <f t="shared" si="1"/>
        <v>91.392903238112183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6791.16</v>
      </c>
      <c r="E189" s="247">
        <v>6496.06</v>
      </c>
      <c r="F189" s="93">
        <f t="shared" si="1"/>
        <v>95.654645156350327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614950.56999999995</v>
      </c>
      <c r="E237" s="104">
        <f t="shared" si="41"/>
        <v>810789.7699999999</v>
      </c>
      <c r="F237" s="93">
        <f t="shared" si="1"/>
        <v>131.84633197429184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587910.15</v>
      </c>
      <c r="E238" s="104">
        <f t="shared" si="42"/>
        <v>776167.59</v>
      </c>
      <c r="F238" s="93">
        <f t="shared" si="1"/>
        <v>132.02146450439747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587910.15</v>
      </c>
      <c r="E239" s="104">
        <f t="shared" si="43"/>
        <v>776167.59</v>
      </c>
      <c r="F239" s="93">
        <f t="shared" si="1"/>
        <v>132.02146450439747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558717.77</v>
      </c>
      <c r="E240" s="247">
        <v>746975.21</v>
      </c>
      <c r="F240" s="93">
        <f t="shared" si="1"/>
        <v>133.69455029146468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29192.38</v>
      </c>
      <c r="E241" s="247">
        <v>29192.38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26573.82</v>
      </c>
      <c r="E245" s="104">
        <f t="shared" si="45"/>
        <v>34429.46</v>
      </c>
      <c r="F245" s="93">
        <f t="shared" si="1"/>
        <v>129.56157601729822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26573.82</v>
      </c>
      <c r="E246" s="104">
        <f t="shared" si="46"/>
        <v>34429.46</v>
      </c>
      <c r="F246" s="93">
        <f t="shared" si="1"/>
        <v>129.56157601729822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6745.43</v>
      </c>
      <c r="E247" s="247">
        <v>16145.91</v>
      </c>
      <c r="F247" s="93">
        <f t="shared" si="1"/>
        <v>239.36072274117438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19828.39</v>
      </c>
      <c r="E248" s="247">
        <v>18283.55</v>
      </c>
      <c r="F248" s="93">
        <f t="shared" si="1"/>
        <v>92.208948885915603</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466.6</v>
      </c>
      <c r="E255" s="247">
        <v>192.72</v>
      </c>
      <c r="F255" s="93">
        <f t="shared" si="1"/>
        <v>41.303043291898838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56088.78</v>
      </c>
      <c r="E259" s="104">
        <f t="shared" si="49"/>
        <v>8551.94</v>
      </c>
      <c r="F259" s="93">
        <f t="shared" si="1"/>
        <v>15.2471492515972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56088.78</v>
      </c>
      <c r="E260" s="248">
        <v>8551.94</v>
      </c>
      <c r="F260" s="97">
        <f t="shared" si="1"/>
        <v>15.2471492515972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44040.79</v>
      </c>
      <c r="E265" s="247">
        <v>58400.98</v>
      </c>
      <c r="F265" s="93">
        <f t="shared" si="50"/>
        <v>132.60656768418551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3145.66</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43574.19</v>
      </c>
      <c r="E286" s="247">
        <v>58208.26</v>
      </c>
      <c r="F286" s="93">
        <f t="shared" si="50"/>
        <v>133.58426169252945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83295.7</v>
      </c>
      <c r="E288" s="247">
        <v>96846.34</v>
      </c>
      <c r="F288" s="93">
        <f t="shared" si="50"/>
        <v>116.26811468058975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6791.16</v>
      </c>
      <c r="E290" s="247">
        <v>6496.06</v>
      </c>
      <c r="F290" s="93">
        <f t="shared" si="50"/>
        <v>95.654645156350327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P6" sqref="P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837246.50999999989</v>
      </c>
      <c r="E114" s="81">
        <f t="shared" si="22"/>
        <v>1533807.5</v>
      </c>
      <c r="F114" s="63">
        <f t="shared" si="1"/>
        <v>183.19664300541547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809262.82</v>
      </c>
      <c r="E115" s="81">
        <f t="shared" si="23"/>
        <v>1490817.47</v>
      </c>
      <c r="F115" s="63">
        <f t="shared" si="1"/>
        <v>184.21919717008623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809262.82</v>
      </c>
      <c r="E117" s="249">
        <v>1490817.47</v>
      </c>
      <c r="F117" s="63">
        <f t="shared" si="1"/>
        <v>184.21919717008623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27983.69</v>
      </c>
      <c r="E126" s="249">
        <v>42990.03</v>
      </c>
      <c r="F126" s="63">
        <f t="shared" si="1"/>
        <v>153.62530817058081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837246.50999999989</v>
      </c>
      <c r="E141" s="106">
        <f t="shared" si="28"/>
        <v>1533807.5</v>
      </c>
      <c r="F141" s="82">
        <f t="shared" si="1"/>
        <v>183.19664300541547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50197.52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50197.52</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50197.52</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50197.52</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8" sqref="D1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90086.86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103342.39999999999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96846.34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79205.48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14765.95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2874.91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6496.06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90086.86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83295.7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69394.12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10755.92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3145.66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6791.16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103342.40000000001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103342.39999999999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96846.34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6496.06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21359</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54.6" customHeight="1" x14ac:dyDescent="0.2">
      <c r="A56" s="306" t="s">
        <v>3422</v>
      </c>
      <c r="B56" s="375" t="s">
        <v>3423</v>
      </c>
      <c r="C56" s="376"/>
      <c r="D56" s="4"/>
      <c r="E56" s="4"/>
      <c r="F56" s="4"/>
      <c r="G56" s="4"/>
      <c r="H56" s="4"/>
      <c r="I56" s="4"/>
      <c r="J56" s="4"/>
      <c r="K56" s="4"/>
      <c r="L56" s="4"/>
      <c r="M56" s="4"/>
      <c r="N56" s="4"/>
      <c r="O56" s="4"/>
      <c r="P56" s="4"/>
      <c r="Q56" s="4"/>
    </row>
    <row r="57" spans="1:17" ht="54" customHeight="1" x14ac:dyDescent="0.2">
      <c r="A57" s="306" t="s">
        <v>3424</v>
      </c>
      <c r="B57" s="375" t="s">
        <v>3425</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 Crljen</cp:lastModifiedBy>
  <cp:lastPrinted>2025-01-29T10:46:51Z</cp:lastPrinted>
  <dcterms:created xsi:type="dcterms:W3CDTF">2022-04-01T05:14:30Z</dcterms:created>
  <dcterms:modified xsi:type="dcterms:W3CDTF">2025-01-29T13:17:59Z</dcterms:modified>
</cp:coreProperties>
</file>